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570" windowWidth="6375" windowHeight="60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<sst xmlns="http://schemas.openxmlformats.org/spreadsheetml/2006/main" count="250" uniqueCount="226">
  <si>
    <t>Tura 1</t>
  </si>
  <si>
    <t>Tura 2</t>
  </si>
  <si>
    <t>ryb</t>
  </si>
  <si>
    <t>Tura 3</t>
  </si>
  <si>
    <t xml:space="preserve">R </t>
  </si>
  <si>
    <t>R</t>
  </si>
  <si>
    <t>Ryb</t>
  </si>
  <si>
    <t>N-R</t>
  </si>
  <si>
    <t>Pkt</t>
  </si>
  <si>
    <t>GP</t>
  </si>
  <si>
    <t>Średnia ilość ryb na stanowisku:</t>
  </si>
  <si>
    <t>Opis stanowisk:</t>
  </si>
  <si>
    <t>St.</t>
  </si>
  <si>
    <t>Nr</t>
  </si>
  <si>
    <t>RAZEM tura 1</t>
  </si>
  <si>
    <t>Ryby</t>
  </si>
  <si>
    <t>RAZEM tura 3</t>
  </si>
  <si>
    <t>RAZEM tura 2</t>
  </si>
  <si>
    <t>ŚREDNI</t>
  </si>
  <si>
    <t>STATUS</t>
  </si>
  <si>
    <t>SEKTORA</t>
  </si>
  <si>
    <t>(od ilości złowionych na nim ryb odjęto</t>
  </si>
  <si>
    <t>średnią ryb na stanowisku w sektorze)</t>
  </si>
  <si>
    <t>Zawodnik</t>
  </si>
  <si>
    <t>Status</t>
  </si>
  <si>
    <t>stanowiska</t>
  </si>
  <si>
    <t>Status stanowiska</t>
  </si>
  <si>
    <t>Skrechota</t>
  </si>
  <si>
    <t>Rapiej</t>
  </si>
  <si>
    <t>Walczyk</t>
  </si>
  <si>
    <t>Chraca</t>
  </si>
  <si>
    <t>Zieleniak</t>
  </si>
  <si>
    <t>Mróz</t>
  </si>
  <si>
    <t>Szewczyk Krzysztof</t>
  </si>
  <si>
    <t>Irsak</t>
  </si>
  <si>
    <t>Lipa</t>
  </si>
  <si>
    <t>Jankowski</t>
  </si>
  <si>
    <t>Kowalski Dawid</t>
  </si>
  <si>
    <t>Gonciarczyk</t>
  </si>
  <si>
    <t>Maciaszek</t>
  </si>
  <si>
    <t>Zasadzki Zbigniew</t>
  </si>
  <si>
    <t>Pękała</t>
  </si>
  <si>
    <t>Haszczyc</t>
  </si>
  <si>
    <t>Pilszek</t>
  </si>
  <si>
    <t>Słomka</t>
  </si>
  <si>
    <t>Wawryka</t>
  </si>
  <si>
    <t>Ławnik</t>
  </si>
  <si>
    <t>Białoń</t>
  </si>
  <si>
    <t>Gębala</t>
  </si>
  <si>
    <t>Duraj</t>
  </si>
  <si>
    <t>Radosz</t>
  </si>
  <si>
    <t>Gołofit Grzegorz</t>
  </si>
  <si>
    <t>Szymala</t>
  </si>
  <si>
    <t>Gerula</t>
  </si>
  <si>
    <t>Skrzypek</t>
  </si>
  <si>
    <t>Marchewka</t>
  </si>
  <si>
    <t>Konieczny Piotr</t>
  </si>
  <si>
    <t>Kinal</t>
  </si>
  <si>
    <t>Konieczny Grzegorz</t>
  </si>
  <si>
    <t>Chytła</t>
  </si>
  <si>
    <t>Guzdek</t>
  </si>
  <si>
    <t>Szlachetka</t>
  </si>
  <si>
    <t>Zasadzki Andrzej</t>
  </si>
  <si>
    <t>Pagiński</t>
  </si>
  <si>
    <t>Nieckuła</t>
  </si>
  <si>
    <t>Kwaśniewski</t>
  </si>
  <si>
    <t>Buchwald</t>
  </si>
  <si>
    <t>Kowalski Marek</t>
  </si>
  <si>
    <t>Lach</t>
  </si>
  <si>
    <t>Pawłowski</t>
  </si>
  <si>
    <t>Wnękowicz Andrzej</t>
  </si>
  <si>
    <t>Rudzik</t>
  </si>
  <si>
    <t>Magnuszewski</t>
  </si>
  <si>
    <t>Ostruszka</t>
  </si>
  <si>
    <t>Skurzyński</t>
  </si>
  <si>
    <t>Fejkiel</t>
  </si>
  <si>
    <t>Obruśnik</t>
  </si>
  <si>
    <t>Kaniuczak</t>
  </si>
  <si>
    <t>Pindel</t>
  </si>
  <si>
    <t>Armatys</t>
  </si>
  <si>
    <t>Wnękowicz Adam</t>
  </si>
  <si>
    <t>Tobiasz</t>
  </si>
  <si>
    <t>Ostafin</t>
  </si>
  <si>
    <t>Paszko</t>
  </si>
  <si>
    <t>Guziec</t>
  </si>
  <si>
    <t>Stoszko</t>
  </si>
  <si>
    <t>Korzeniowski</t>
  </si>
  <si>
    <t>Skałuba</t>
  </si>
  <si>
    <t>Osenkowski</t>
  </si>
  <si>
    <t>Łukaszczyk</t>
  </si>
  <si>
    <t>Nocoń</t>
  </si>
  <si>
    <t>Greszta</t>
  </si>
  <si>
    <t>Jurczyk</t>
  </si>
  <si>
    <t>Dyduch</t>
  </si>
  <si>
    <t>Benio</t>
  </si>
  <si>
    <t>Adamów</t>
  </si>
  <si>
    <t>Mikulski</t>
  </si>
  <si>
    <t>Szewczyk Bogusław</t>
  </si>
  <si>
    <t>Bomba</t>
  </si>
  <si>
    <t>Dudek</t>
  </si>
  <si>
    <t>Nowak</t>
  </si>
  <si>
    <t>Kasprzak</t>
  </si>
  <si>
    <t>Amróżkiewicz</t>
  </si>
  <si>
    <t>Osiński</t>
  </si>
  <si>
    <t>Skurski</t>
  </si>
  <si>
    <t>Andrzejewski</t>
  </si>
  <si>
    <t>Szczygieł</t>
  </si>
  <si>
    <t>Terlecki</t>
  </si>
  <si>
    <t>Żurowski</t>
  </si>
  <si>
    <t>Ścibor</t>
  </si>
  <si>
    <t>Kuczewski</t>
  </si>
  <si>
    <t>Cimała</t>
  </si>
  <si>
    <t>Brach</t>
  </si>
  <si>
    <t>Zyffert</t>
  </si>
  <si>
    <t>Wieczorek</t>
  </si>
  <si>
    <t>Lichociński</t>
  </si>
  <si>
    <t>Lisiewski</t>
  </si>
  <si>
    <t>Gaweł</t>
  </si>
  <si>
    <t>Pobudkiewicz</t>
  </si>
  <si>
    <t>Daniło Patryk</t>
  </si>
  <si>
    <t>Gajda</t>
  </si>
  <si>
    <t>Darżynkiewicz</t>
  </si>
  <si>
    <t>Baklarz</t>
  </si>
  <si>
    <t>Gawlicki</t>
  </si>
  <si>
    <t>Sienkiewicz</t>
  </si>
  <si>
    <t>Pucułek</t>
  </si>
  <si>
    <t>Zając Grzegorz</t>
  </si>
  <si>
    <t>Sojka</t>
  </si>
  <si>
    <t>Duduś</t>
  </si>
  <si>
    <t>Kubacki</t>
  </si>
  <si>
    <t>Tłoczek</t>
  </si>
  <si>
    <t>Pszczółkowski</t>
  </si>
  <si>
    <t>Kuźniewski</t>
  </si>
  <si>
    <t>Sikorski</t>
  </si>
  <si>
    <t>Bednarczyk</t>
  </si>
  <si>
    <t>Buda</t>
  </si>
  <si>
    <t>Leszczyk</t>
  </si>
  <si>
    <t>Spirydoniuk</t>
  </si>
  <si>
    <t>Ciszewski</t>
  </si>
  <si>
    <t>Błaszczak</t>
  </si>
  <si>
    <t>Tokarczyk</t>
  </si>
  <si>
    <t>sektor</t>
  </si>
  <si>
    <t>41 MMP</t>
  </si>
  <si>
    <t>Grzywa</t>
  </si>
  <si>
    <t>Jóźwik</t>
  </si>
  <si>
    <t>Wojdyło</t>
  </si>
  <si>
    <t>Rędzikowski</t>
  </si>
  <si>
    <t>Litwin</t>
  </si>
  <si>
    <t>Habdas</t>
  </si>
  <si>
    <t>Wojewodzic</t>
  </si>
  <si>
    <t>Dzielski</t>
  </si>
  <si>
    <t>Miśkowiec</t>
  </si>
  <si>
    <t>Kolber</t>
  </si>
  <si>
    <t>Brzeziński</t>
  </si>
  <si>
    <t>Bodinka</t>
  </si>
  <si>
    <t>Hadam Stanisław</t>
  </si>
  <si>
    <t>Ludwiniak</t>
  </si>
  <si>
    <t>Miszuk</t>
  </si>
  <si>
    <t>Tołłoczko</t>
  </si>
  <si>
    <t>Raczyński</t>
  </si>
  <si>
    <t>Sołtysik</t>
  </si>
  <si>
    <t>Rudyk</t>
  </si>
  <si>
    <t>Hadam Bartosz</t>
  </si>
  <si>
    <t>Opach</t>
  </si>
  <si>
    <t>Eliasz</t>
  </si>
  <si>
    <t>Biernat</t>
  </si>
  <si>
    <t>Rycyk Józef</t>
  </si>
  <si>
    <t>Imierski</t>
  </si>
  <si>
    <t>Cymerman</t>
  </si>
  <si>
    <t>Przeklasa</t>
  </si>
  <si>
    <t>Podgórny</t>
  </si>
  <si>
    <t>Ordzowiały</t>
  </si>
  <si>
    <t>Banach</t>
  </si>
  <si>
    <t>Karwala</t>
  </si>
  <si>
    <t>Grzegorczyk G.</t>
  </si>
  <si>
    <t>Mikrut</t>
  </si>
  <si>
    <t>Łach Amadeusz</t>
  </si>
  <si>
    <t>Semik</t>
  </si>
  <si>
    <t>Wojewódka</t>
  </si>
  <si>
    <t>Jaklewicz</t>
  </si>
  <si>
    <t>Pałka</t>
  </si>
  <si>
    <t>Gluza</t>
  </si>
  <si>
    <t>Krokos Jan</t>
  </si>
  <si>
    <t>Skoć</t>
  </si>
  <si>
    <t>Zaremba</t>
  </si>
  <si>
    <t>Buśkiewicz</t>
  </si>
  <si>
    <t>Majkowski</t>
  </si>
  <si>
    <t>Zając Bartosz</t>
  </si>
  <si>
    <t>Bąk</t>
  </si>
  <si>
    <t>Borowiec Wacław</t>
  </si>
  <si>
    <t>Cuber</t>
  </si>
  <si>
    <t>Kłaczko</t>
  </si>
  <si>
    <t>Grzegorczyk S.</t>
  </si>
  <si>
    <t>41 Mistrzostwa Polski 2017 - sektor C (rzeka San - od skały w Lesku do Manasterca)</t>
  </si>
  <si>
    <t>C</t>
  </si>
  <si>
    <t>od skały w Lesku</t>
  </si>
  <si>
    <t>do końca wyspy</t>
  </si>
  <si>
    <t>nad dołkiem głowacicowym</t>
  </si>
  <si>
    <t>na II zakręcie</t>
  </si>
  <si>
    <t>od końca wyspy</t>
  </si>
  <si>
    <t>do 100 m powyżej linii WN</t>
  </si>
  <si>
    <t>od 100 m powyżej linii WN</t>
  </si>
  <si>
    <t>do brodu</t>
  </si>
  <si>
    <t>(PGR w Woli Postołowej)</t>
  </si>
  <si>
    <t>od brodu</t>
  </si>
  <si>
    <t>do garbu pod Kordysem</t>
  </si>
  <si>
    <t>od garbu pod Kordysem</t>
  </si>
  <si>
    <t>do linii elektrycznej</t>
  </si>
  <si>
    <t>powyżej mostu w Postołowie</t>
  </si>
  <si>
    <t>od linii elektrycznej</t>
  </si>
  <si>
    <t>do ujścia potoku</t>
  </si>
  <si>
    <t>powyżej Starego Mostu</t>
  </si>
  <si>
    <t>od ujścia potoku</t>
  </si>
  <si>
    <t>poniżej starego mostu</t>
  </si>
  <si>
    <t>do końca dużej wyspy</t>
  </si>
  <si>
    <t>od końca dużej wyspy</t>
  </si>
  <si>
    <t>do ujścia odnogi z wyspy</t>
  </si>
  <si>
    <t>poniżej końca płani</t>
  </si>
  <si>
    <t>od ujścia odnogi z wyspy</t>
  </si>
  <si>
    <t>do ujścia potoku w Łukawicy</t>
  </si>
  <si>
    <t>od ujścia potoku w Łukawicy</t>
  </si>
  <si>
    <t>do końca płani na wysokości</t>
  </si>
  <si>
    <t>tartaku w Łukawicy</t>
  </si>
  <si>
    <t>od końca płani na wysokości</t>
  </si>
  <si>
    <t>do 50 m poniżej przejazdu w Manastercu</t>
  </si>
  <si>
    <t>zwalone drzewo do wody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</si>
</sst>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3">
    <font>
      <sz val="10"/>
      <name val="Arial CE"/>
      <family val="0"/>
    </font>
    <font>
      <b/>
      <sz val="10"/>
      <name val="Arial CE"/>
      <family val="0"/>
    </font>
    <font>
      <b/>
      <sz val="8"/>
      <name val="Arial CE"/>
      <family val="0"/>
    </font>
    <font>
      <b/>
      <sz val="9"/>
      <name val="Arial CE"/>
      <family val="0"/>
    </font>
    <font>
      <b/>
      <sz val="7"/>
      <name val="Arial CE"/>
      <family val="0"/>
    </font>
    <font>
      <b/>
      <sz val="12"/>
      <name val="Arial CE"/>
      <family val="0"/>
    </font>
    <font>
      <sz val="7"/>
      <name val="Arial CE"/>
      <family val="0"/>
    </font>
    <font>
      <sz val="14"/>
      <name val="Arial CE"/>
      <family val="0"/>
    </font>
    <font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66C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-0.24997000396251678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37" fillId="27" borderId="1" applyNumberFormat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/>
    </xf>
    <xf numFmtId="1" fontId="2" fillId="34" borderId="10" xfId="0" applyNumberFormat="1" applyFont="1" applyFill="1" applyBorder="1" applyAlignment="1">
      <alignment horizontal="center" vertical="center"/>
    </xf>
    <xf numFmtId="1" fontId="3" fillId="35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6" fillId="19" borderId="10" xfId="0" applyFont="1" applyFill="1" applyBorder="1" applyAlignment="1">
      <alignment horizontal="center" vertical="center"/>
    </xf>
    <xf numFmtId="0" fontId="8" fillId="36" borderId="0" xfId="0" applyFont="1" applyFill="1" applyAlignment="1">
      <alignment/>
    </xf>
    <xf numFmtId="0" fontId="6" fillId="22" borderId="11" xfId="0" applyFont="1" applyFill="1" applyBorder="1" applyAlignment="1">
      <alignment horizontal="center" vertical="center"/>
    </xf>
    <xf numFmtId="0" fontId="6" fillId="22" borderId="12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6" fillId="34" borderId="10" xfId="0" applyFont="1" applyFill="1" applyBorder="1" applyAlignment="1">
      <alignment horizontal="center" vertical="center"/>
    </xf>
    <xf numFmtId="0" fontId="6" fillId="37" borderId="10" xfId="0" applyFont="1" applyFill="1" applyBorder="1" applyAlignment="1">
      <alignment horizontal="center" vertical="center"/>
    </xf>
    <xf numFmtId="0" fontId="6" fillId="37" borderId="13" xfId="0" applyFont="1" applyFill="1" applyBorder="1" applyAlignment="1">
      <alignment horizontal="center" vertical="center"/>
    </xf>
    <xf numFmtId="0" fontId="6" fillId="37" borderId="12" xfId="0" applyFont="1" applyFill="1" applyBorder="1" applyAlignment="1">
      <alignment horizontal="center" vertical="center"/>
    </xf>
    <xf numFmtId="0" fontId="6" fillId="38" borderId="10" xfId="0" applyFont="1" applyFill="1" applyBorder="1" applyAlignment="1">
      <alignment horizontal="center" vertical="center"/>
    </xf>
    <xf numFmtId="0" fontId="6" fillId="38" borderId="10" xfId="0" applyFont="1" applyFill="1" applyBorder="1" applyAlignment="1">
      <alignment horizontal="left" vertical="center" wrapText="1"/>
    </xf>
    <xf numFmtId="0" fontId="6" fillId="38" borderId="10" xfId="51" applyFont="1" applyFill="1" applyBorder="1" applyAlignment="1">
      <alignment horizontal="center" vertical="center"/>
      <protection/>
    </xf>
    <xf numFmtId="164" fontId="6" fillId="38" borderId="10" xfId="51" applyNumberFormat="1" applyFont="1" applyFill="1" applyBorder="1" applyAlignment="1">
      <alignment horizontal="center" vertical="center"/>
      <protection/>
    </xf>
    <xf numFmtId="0" fontId="6" fillId="38" borderId="10" xfId="51" applyFont="1" applyFill="1" applyBorder="1" applyAlignment="1">
      <alignment horizontal="left" vertical="center"/>
      <protection/>
    </xf>
    <xf numFmtId="0" fontId="6" fillId="38" borderId="11" xfId="0" applyFont="1" applyFill="1" applyBorder="1" applyAlignment="1">
      <alignment horizontal="center" vertical="center"/>
    </xf>
    <xf numFmtId="0" fontId="6" fillId="38" borderId="11" xfId="0" applyFont="1" applyFill="1" applyBorder="1" applyAlignment="1">
      <alignment vertical="center"/>
    </xf>
    <xf numFmtId="0" fontId="6" fillId="38" borderId="10" xfId="51" applyFont="1" applyFill="1" applyBorder="1" applyAlignment="1">
      <alignment horizontal="left" vertical="center" wrapText="1"/>
      <protection/>
    </xf>
    <xf numFmtId="0" fontId="6" fillId="38" borderId="10" xfId="0" applyFont="1" applyFill="1" applyBorder="1" applyAlignment="1">
      <alignment horizontal="left" vertical="center"/>
    </xf>
    <xf numFmtId="0" fontId="6" fillId="38" borderId="12" xfId="0" applyFont="1" applyFill="1" applyBorder="1" applyAlignment="1">
      <alignment horizontal="center" vertical="center"/>
    </xf>
    <xf numFmtId="164" fontId="6" fillId="38" borderId="10" xfId="51" applyNumberFormat="1" applyFont="1" applyFill="1" applyBorder="1" applyAlignment="1">
      <alignment horizontal="left" vertical="center"/>
      <protection/>
    </xf>
    <xf numFmtId="0" fontId="6" fillId="37" borderId="14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left" vertical="center" wrapText="1"/>
    </xf>
    <xf numFmtId="0" fontId="6" fillId="34" borderId="10" xfId="51" applyFont="1" applyFill="1" applyBorder="1" applyAlignment="1">
      <alignment horizontal="center" vertical="center"/>
      <protection/>
    </xf>
    <xf numFmtId="164" fontId="6" fillId="34" borderId="10" xfId="51" applyNumberFormat="1" applyFont="1" applyFill="1" applyBorder="1" applyAlignment="1">
      <alignment horizontal="center" vertical="center"/>
      <protection/>
    </xf>
    <xf numFmtId="0" fontId="6" fillId="34" borderId="10" xfId="51" applyFont="1" applyFill="1" applyBorder="1" applyAlignment="1">
      <alignment horizontal="left" vertical="center" wrapText="1"/>
      <protection/>
    </xf>
    <xf numFmtId="0" fontId="6" fillId="34" borderId="10" xfId="51" applyFont="1" applyFill="1" applyBorder="1" applyAlignment="1">
      <alignment horizontal="left" vertical="center"/>
      <protection/>
    </xf>
    <xf numFmtId="0" fontId="6" fillId="34" borderId="11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vertical="center"/>
    </xf>
    <xf numFmtId="0" fontId="6" fillId="34" borderId="12" xfId="0" applyFont="1" applyFill="1" applyBorder="1" applyAlignment="1">
      <alignment vertical="center"/>
    </xf>
    <xf numFmtId="0" fontId="6" fillId="38" borderId="11" xfId="0" applyFont="1" applyFill="1" applyBorder="1" applyAlignment="1">
      <alignment horizontal="center" vertical="center"/>
    </xf>
    <xf numFmtId="0" fontId="6" fillId="38" borderId="12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0" fontId="6" fillId="38" borderId="13" xfId="0" applyFont="1" applyFill="1" applyBorder="1" applyAlignment="1">
      <alignment vertical="center"/>
    </xf>
    <xf numFmtId="0" fontId="7" fillId="38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/>
    </xf>
    <xf numFmtId="0" fontId="2" fillId="38" borderId="10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/>
    </xf>
    <xf numFmtId="0" fontId="2" fillId="34" borderId="12" xfId="0" applyFont="1" applyFill="1" applyBorder="1" applyAlignment="1">
      <alignment horizontal="center" vertical="center"/>
    </xf>
    <xf numFmtId="0" fontId="6" fillId="22" borderId="13" xfId="0" applyFont="1" applyFill="1" applyBorder="1" applyAlignment="1">
      <alignment horizontal="center" vertical="center"/>
    </xf>
    <xf numFmtId="0" fontId="6" fillId="22" borderId="11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center" vertical="center"/>
    </xf>
    <xf numFmtId="0" fontId="6" fillId="34" borderId="11" xfId="0" applyFont="1" applyFill="1" applyBorder="1" applyAlignment="1">
      <alignment horizontal="center" vertical="center"/>
    </xf>
    <xf numFmtId="0" fontId="2" fillId="38" borderId="13" xfId="0" applyFont="1" applyFill="1" applyBorder="1" applyAlignment="1">
      <alignment horizontal="center" vertical="center"/>
    </xf>
    <xf numFmtId="0" fontId="2" fillId="38" borderId="11" xfId="0" applyFont="1" applyFill="1" applyBorder="1" applyAlignment="1">
      <alignment horizontal="center" vertical="center"/>
    </xf>
    <xf numFmtId="0" fontId="2" fillId="38" borderId="12" xfId="0" applyFont="1" applyFill="1" applyBorder="1" applyAlignment="1">
      <alignment horizontal="center" vertical="center"/>
    </xf>
    <xf numFmtId="0" fontId="5" fillId="39" borderId="10" xfId="0" applyFont="1" applyFill="1" applyBorder="1" applyAlignment="1">
      <alignment horizontal="center" vertical="center"/>
    </xf>
    <xf numFmtId="0" fontId="6" fillId="37" borderId="16" xfId="0" applyFont="1" applyFill="1" applyBorder="1" applyAlignment="1">
      <alignment horizontal="center" vertical="center"/>
    </xf>
    <xf numFmtId="0" fontId="6" fillId="37" borderId="14" xfId="0" applyFont="1" applyFill="1" applyBorder="1" applyAlignment="1">
      <alignment horizontal="center" vertical="center"/>
    </xf>
    <xf numFmtId="0" fontId="6" fillId="37" borderId="13" xfId="0" applyFont="1" applyFill="1" applyBorder="1" applyAlignment="1">
      <alignment horizontal="center" vertical="center"/>
    </xf>
    <xf numFmtId="0" fontId="6" fillId="37" borderId="12" xfId="0" applyFont="1" applyFill="1" applyBorder="1" applyAlignment="1">
      <alignment horizontal="center" vertical="center"/>
    </xf>
    <xf numFmtId="0" fontId="6" fillId="37" borderId="10" xfId="0" applyFont="1" applyFill="1" applyBorder="1" applyAlignment="1">
      <alignment horizontal="center" vertical="center"/>
    </xf>
    <xf numFmtId="0" fontId="6" fillId="38" borderId="13" xfId="0" applyFont="1" applyFill="1" applyBorder="1" applyAlignment="1">
      <alignment horizontal="center" vertical="center"/>
    </xf>
    <xf numFmtId="0" fontId="6" fillId="38" borderId="11" xfId="0" applyFont="1" applyFill="1" applyBorder="1" applyAlignment="1">
      <alignment horizontal="center" vertical="center"/>
    </xf>
    <xf numFmtId="0" fontId="6" fillId="34" borderId="12" xfId="0" applyFont="1" applyFill="1" applyBorder="1" applyAlignment="1">
      <alignment horizontal="center" vertical="center"/>
    </xf>
    <xf numFmtId="0" fontId="4" fillId="40" borderId="17" xfId="0" applyFont="1" applyFill="1" applyBorder="1" applyAlignment="1">
      <alignment horizontal="center" vertical="center"/>
    </xf>
    <xf numFmtId="0" fontId="4" fillId="40" borderId="18" xfId="0" applyFont="1" applyFill="1" applyBorder="1" applyAlignment="1">
      <alignment horizontal="center" vertical="center"/>
    </xf>
    <xf numFmtId="0" fontId="4" fillId="40" borderId="19" xfId="0" applyFont="1" applyFill="1" applyBorder="1" applyAlignment="1">
      <alignment horizontal="center" vertical="center"/>
    </xf>
    <xf numFmtId="0" fontId="4" fillId="40" borderId="20" xfId="0" applyFont="1" applyFill="1" applyBorder="1" applyAlignment="1">
      <alignment horizontal="center" vertical="center"/>
    </xf>
    <xf numFmtId="0" fontId="8" fillId="16" borderId="15" xfId="0" applyFont="1" applyFill="1" applyBorder="1" applyAlignment="1">
      <alignment horizontal="center" vertical="center"/>
    </xf>
    <xf numFmtId="0" fontId="8" fillId="16" borderId="16" xfId="0" applyFont="1" applyFill="1" applyBorder="1" applyAlignment="1">
      <alignment horizontal="center" vertical="center"/>
    </xf>
    <xf numFmtId="0" fontId="8" fillId="16" borderId="14" xfId="0" applyFont="1" applyFill="1" applyBorder="1" applyAlignment="1">
      <alignment horizontal="center" vertical="center"/>
    </xf>
    <xf numFmtId="0" fontId="4" fillId="17" borderId="15" xfId="0" applyFont="1" applyFill="1" applyBorder="1" applyAlignment="1">
      <alignment horizontal="center" vertical="center"/>
    </xf>
    <xf numFmtId="0" fontId="4" fillId="17" borderId="16" xfId="0" applyFont="1" applyFill="1" applyBorder="1" applyAlignment="1">
      <alignment horizontal="center" vertical="center"/>
    </xf>
    <xf numFmtId="0" fontId="4" fillId="17" borderId="14" xfId="0" applyFont="1" applyFill="1" applyBorder="1" applyAlignment="1">
      <alignment horizontal="center" vertical="center"/>
    </xf>
    <xf numFmtId="0" fontId="6" fillId="17" borderId="15" xfId="0" applyFont="1" applyFill="1" applyBorder="1" applyAlignment="1">
      <alignment horizontal="center" vertical="center"/>
    </xf>
    <xf numFmtId="0" fontId="6" fillId="17" borderId="16" xfId="0" applyFont="1" applyFill="1" applyBorder="1" applyAlignment="1">
      <alignment horizontal="center" vertical="center"/>
    </xf>
    <xf numFmtId="0" fontId="6" fillId="17" borderId="14" xfId="0" applyFont="1" applyFill="1" applyBorder="1" applyAlignment="1">
      <alignment horizontal="center" vertical="center"/>
    </xf>
    <xf numFmtId="0" fontId="4" fillId="40" borderId="21" xfId="0" applyFont="1" applyFill="1" applyBorder="1" applyAlignment="1">
      <alignment horizontal="center" vertical="center"/>
    </xf>
    <xf numFmtId="0" fontId="4" fillId="40" borderId="22" xfId="0" applyFont="1" applyFill="1" applyBorder="1" applyAlignment="1">
      <alignment horizontal="center" vertical="center"/>
    </xf>
    <xf numFmtId="0" fontId="1" fillId="19" borderId="13" xfId="0" applyFont="1" applyFill="1" applyBorder="1" applyAlignment="1">
      <alignment horizontal="center" vertical="center"/>
    </xf>
    <xf numFmtId="0" fontId="1" fillId="19" borderId="11" xfId="0" applyFont="1" applyFill="1" applyBorder="1" applyAlignment="1">
      <alignment horizontal="center" vertical="center"/>
    </xf>
    <xf numFmtId="0" fontId="1" fillId="19" borderId="12" xfId="0" applyFont="1" applyFill="1" applyBorder="1" applyAlignment="1">
      <alignment horizontal="center" vertical="center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2"/>
  <sheetViews>
    <sheetView tabSelected="1" zoomScale="130" zoomScaleNormal="130" zoomScalePageLayoutView="0" workbookViewId="0" topLeftCell="A1">
      <selection activeCell="A1" sqref="A1:W1"/>
    </sheetView>
  </sheetViews>
  <sheetFormatPr defaultColWidth="9.00390625" defaultRowHeight="12.75"/>
  <cols>
    <col min="1" max="1" width="2.75390625" style="11" bestFit="1" customWidth="1"/>
    <col min="2" max="2" width="2.375" style="11" bestFit="1" customWidth="1"/>
    <col min="3" max="3" width="14.625" style="6" bestFit="1" customWidth="1"/>
    <col min="4" max="5" width="3.625" style="11" bestFit="1" customWidth="1"/>
    <col min="6" max="6" width="4.625" style="11" bestFit="1" customWidth="1"/>
    <col min="7" max="7" width="3.625" style="11" bestFit="1" customWidth="1"/>
    <col min="8" max="8" width="2.75390625" style="11" bestFit="1" customWidth="1"/>
    <col min="9" max="9" width="13.125" style="11" bestFit="1" customWidth="1"/>
    <col min="10" max="11" width="3.625" style="11" bestFit="1" customWidth="1"/>
    <col min="12" max="12" width="4.625" style="11" bestFit="1" customWidth="1"/>
    <col min="13" max="13" width="3.625" style="11" bestFit="1" customWidth="1"/>
    <col min="14" max="14" width="2.75390625" style="6" bestFit="1" customWidth="1"/>
    <col min="15" max="15" width="13.25390625" style="11" bestFit="1" customWidth="1"/>
    <col min="16" max="17" width="3.625" style="11" bestFit="1" customWidth="1"/>
    <col min="18" max="18" width="3.875" style="11" bestFit="1" customWidth="1"/>
    <col min="19" max="19" width="3.625" style="11" bestFit="1" customWidth="1"/>
    <col min="20" max="20" width="2.75390625" style="11" bestFit="1" customWidth="1"/>
    <col min="21" max="21" width="6.00390625" style="12" bestFit="1" customWidth="1"/>
    <col min="22" max="22" width="25.625" style="8" bestFit="1" customWidth="1"/>
    <col min="23" max="23" width="7.625" style="6" bestFit="1" customWidth="1"/>
    <col min="24" max="16384" width="9.125" style="6" customWidth="1"/>
  </cols>
  <sheetData>
    <row r="1" spans="1:23" s="4" customFormat="1" ht="15.75">
      <c r="A1" s="57" t="s">
        <v>193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</row>
    <row r="2" spans="1:23" s="5" customFormat="1" ht="9.75">
      <c r="A2" s="60" t="s">
        <v>12</v>
      </c>
      <c r="B2" s="62" t="s">
        <v>13</v>
      </c>
      <c r="C2" s="58" t="s">
        <v>0</v>
      </c>
      <c r="D2" s="58"/>
      <c r="E2" s="58"/>
      <c r="F2" s="58"/>
      <c r="G2" s="58"/>
      <c r="H2" s="59"/>
      <c r="I2" s="62" t="s">
        <v>1</v>
      </c>
      <c r="J2" s="62"/>
      <c r="K2" s="62"/>
      <c r="L2" s="62"/>
      <c r="M2" s="62"/>
      <c r="N2" s="62"/>
      <c r="O2" s="62" t="s">
        <v>3</v>
      </c>
      <c r="P2" s="62"/>
      <c r="Q2" s="62"/>
      <c r="R2" s="62"/>
      <c r="S2" s="62"/>
      <c r="T2" s="62"/>
      <c r="U2" s="14" t="s">
        <v>4</v>
      </c>
      <c r="V2" s="62" t="s">
        <v>11</v>
      </c>
      <c r="W2" s="15" t="s">
        <v>24</v>
      </c>
    </row>
    <row r="3" spans="1:23" s="5" customFormat="1" ht="9.75">
      <c r="A3" s="61"/>
      <c r="B3" s="62"/>
      <c r="C3" s="28" t="s">
        <v>23</v>
      </c>
      <c r="D3" s="14" t="s">
        <v>6</v>
      </c>
      <c r="E3" s="14" t="s">
        <v>7</v>
      </c>
      <c r="F3" s="14" t="s">
        <v>8</v>
      </c>
      <c r="G3" s="14" t="s">
        <v>9</v>
      </c>
      <c r="H3" s="14" t="s">
        <v>5</v>
      </c>
      <c r="I3" s="14" t="s">
        <v>23</v>
      </c>
      <c r="J3" s="14" t="s">
        <v>6</v>
      </c>
      <c r="K3" s="14" t="s">
        <v>7</v>
      </c>
      <c r="L3" s="14" t="s">
        <v>8</v>
      </c>
      <c r="M3" s="14" t="s">
        <v>9</v>
      </c>
      <c r="N3" s="14" t="s">
        <v>5</v>
      </c>
      <c r="O3" s="14" t="s">
        <v>23</v>
      </c>
      <c r="P3" s="14" t="s">
        <v>6</v>
      </c>
      <c r="Q3" s="14" t="s">
        <v>7</v>
      </c>
      <c r="R3" s="14" t="s">
        <v>8</v>
      </c>
      <c r="S3" s="14" t="s">
        <v>9</v>
      </c>
      <c r="T3" s="14" t="s">
        <v>5</v>
      </c>
      <c r="U3" s="14" t="s">
        <v>2</v>
      </c>
      <c r="V3" s="62"/>
      <c r="W3" s="16" t="s">
        <v>25</v>
      </c>
    </row>
    <row r="4" spans="1:23" ht="11.25">
      <c r="A4" s="54">
        <v>1</v>
      </c>
      <c r="B4" s="17">
        <v>1</v>
      </c>
      <c r="C4" s="18" t="s">
        <v>36</v>
      </c>
      <c r="D4" s="19">
        <v>15</v>
      </c>
      <c r="E4" s="20">
        <v>25.1</v>
      </c>
      <c r="F4" s="19">
        <v>8200</v>
      </c>
      <c r="G4" s="20">
        <v>5</v>
      </c>
      <c r="H4" s="46">
        <f>SUM(D4:D8)</f>
        <v>54</v>
      </c>
      <c r="I4" s="21" t="s">
        <v>135</v>
      </c>
      <c r="J4" s="19">
        <v>10</v>
      </c>
      <c r="K4" s="20">
        <v>25.3</v>
      </c>
      <c r="L4" s="19">
        <v>5520</v>
      </c>
      <c r="M4" s="20">
        <v>3</v>
      </c>
      <c r="N4" s="46">
        <f>SUM(J4:J8)</f>
        <v>27</v>
      </c>
      <c r="O4" s="21" t="s">
        <v>150</v>
      </c>
      <c r="P4" s="19">
        <v>5</v>
      </c>
      <c r="Q4" s="20">
        <v>34.5</v>
      </c>
      <c r="R4" s="19">
        <v>3360</v>
      </c>
      <c r="S4" s="20">
        <v>14</v>
      </c>
      <c r="T4" s="46">
        <f>SUM(P4:P8)</f>
        <v>27</v>
      </c>
      <c r="U4" s="42">
        <f>SUM(H4,N4,T4)</f>
        <v>108</v>
      </c>
      <c r="V4" s="63" t="s">
        <v>195</v>
      </c>
      <c r="W4" s="42">
        <f>SUM(U4)-68</f>
        <v>40</v>
      </c>
    </row>
    <row r="5" spans="1:23" ht="11.25">
      <c r="A5" s="55"/>
      <c r="B5" s="17">
        <v>2</v>
      </c>
      <c r="C5" s="18" t="s">
        <v>67</v>
      </c>
      <c r="D5" s="19">
        <v>3</v>
      </c>
      <c r="E5" s="20">
        <v>22</v>
      </c>
      <c r="F5" s="19">
        <v>1580</v>
      </c>
      <c r="G5" s="20">
        <v>37</v>
      </c>
      <c r="H5" s="46"/>
      <c r="I5" s="21" t="s">
        <v>190</v>
      </c>
      <c r="J5" s="19">
        <v>5</v>
      </c>
      <c r="K5" s="20">
        <v>25.5</v>
      </c>
      <c r="L5" s="19">
        <v>2760</v>
      </c>
      <c r="M5" s="20">
        <v>20</v>
      </c>
      <c r="N5" s="46"/>
      <c r="O5" s="21" t="s">
        <v>56</v>
      </c>
      <c r="P5" s="19">
        <v>13</v>
      </c>
      <c r="Q5" s="20">
        <v>25</v>
      </c>
      <c r="R5" s="19">
        <v>7020</v>
      </c>
      <c r="S5" s="20">
        <v>2</v>
      </c>
      <c r="T5" s="46"/>
      <c r="U5" s="42"/>
      <c r="V5" s="64"/>
      <c r="W5" s="42"/>
    </row>
    <row r="6" spans="1:23" ht="11.25">
      <c r="A6" s="55"/>
      <c r="B6" s="17">
        <v>3</v>
      </c>
      <c r="C6" s="18" t="s">
        <v>64</v>
      </c>
      <c r="D6" s="19">
        <v>22</v>
      </c>
      <c r="E6" s="20">
        <v>42</v>
      </c>
      <c r="F6" s="19">
        <v>14940</v>
      </c>
      <c r="G6" s="20">
        <v>2</v>
      </c>
      <c r="H6" s="46"/>
      <c r="I6" s="21" t="s">
        <v>86</v>
      </c>
      <c r="J6" s="19">
        <v>5</v>
      </c>
      <c r="K6" s="20">
        <v>38</v>
      </c>
      <c r="L6" s="19">
        <v>3120</v>
      </c>
      <c r="M6" s="20">
        <v>13</v>
      </c>
      <c r="N6" s="46"/>
      <c r="O6" s="21" t="s">
        <v>107</v>
      </c>
      <c r="P6" s="19">
        <v>5</v>
      </c>
      <c r="Q6" s="20">
        <v>22.5</v>
      </c>
      <c r="R6" s="19">
        <v>2680</v>
      </c>
      <c r="S6" s="20">
        <v>22</v>
      </c>
      <c r="T6" s="46"/>
      <c r="U6" s="42"/>
      <c r="V6" s="37" t="s">
        <v>196</v>
      </c>
      <c r="W6" s="42"/>
    </row>
    <row r="7" spans="1:23" ht="11.25">
      <c r="A7" s="55"/>
      <c r="B7" s="17">
        <v>4</v>
      </c>
      <c r="C7" s="18" t="s">
        <v>116</v>
      </c>
      <c r="D7" s="19">
        <v>11</v>
      </c>
      <c r="E7" s="20">
        <v>26.2</v>
      </c>
      <c r="F7" s="19">
        <v>6100</v>
      </c>
      <c r="G7" s="20">
        <v>9</v>
      </c>
      <c r="H7" s="46"/>
      <c r="I7" s="24" t="s">
        <v>177</v>
      </c>
      <c r="J7" s="19">
        <v>4</v>
      </c>
      <c r="K7" s="20">
        <v>26.5</v>
      </c>
      <c r="L7" s="19">
        <v>2400</v>
      </c>
      <c r="M7" s="20">
        <v>23</v>
      </c>
      <c r="N7" s="46"/>
      <c r="O7" s="21" t="s">
        <v>148</v>
      </c>
      <c r="P7" s="19">
        <v>2</v>
      </c>
      <c r="Q7" s="20">
        <v>33</v>
      </c>
      <c r="R7" s="19">
        <v>1300</v>
      </c>
      <c r="S7" s="20">
        <v>38</v>
      </c>
      <c r="T7" s="46"/>
      <c r="U7" s="42"/>
      <c r="V7" s="37" t="s">
        <v>197</v>
      </c>
      <c r="W7" s="42"/>
    </row>
    <row r="8" spans="1:23" ht="11.25">
      <c r="A8" s="56"/>
      <c r="B8" s="17">
        <v>5</v>
      </c>
      <c r="C8" s="25" t="s">
        <v>120</v>
      </c>
      <c r="D8" s="19">
        <v>3</v>
      </c>
      <c r="E8" s="20">
        <v>27.5</v>
      </c>
      <c r="F8" s="19">
        <v>1860</v>
      </c>
      <c r="G8" s="20">
        <v>31</v>
      </c>
      <c r="H8" s="46"/>
      <c r="I8" s="21" t="s">
        <v>180</v>
      </c>
      <c r="J8" s="19">
        <v>3</v>
      </c>
      <c r="K8" s="20">
        <v>31.2</v>
      </c>
      <c r="L8" s="19">
        <v>1880</v>
      </c>
      <c r="M8" s="20">
        <v>28</v>
      </c>
      <c r="N8" s="46"/>
      <c r="O8" s="21" t="s">
        <v>160</v>
      </c>
      <c r="P8" s="19">
        <v>2</v>
      </c>
      <c r="Q8" s="20">
        <v>21.7</v>
      </c>
      <c r="R8" s="19">
        <v>1080</v>
      </c>
      <c r="S8" s="20">
        <v>42</v>
      </c>
      <c r="T8" s="46"/>
      <c r="U8" s="42"/>
      <c r="V8" s="38" t="s">
        <v>198</v>
      </c>
      <c r="W8" s="42"/>
    </row>
    <row r="9" spans="1:23" ht="11.25" customHeight="1">
      <c r="A9" s="47">
        <v>2</v>
      </c>
      <c r="B9" s="13">
        <v>6</v>
      </c>
      <c r="C9" s="29" t="s">
        <v>139</v>
      </c>
      <c r="D9" s="30">
        <v>7</v>
      </c>
      <c r="E9" s="31">
        <v>32.5</v>
      </c>
      <c r="F9" s="30">
        <v>4080</v>
      </c>
      <c r="G9" s="31">
        <v>16</v>
      </c>
      <c r="H9" s="43">
        <f>SUM(D9:D13)</f>
        <v>37</v>
      </c>
      <c r="I9" s="32" t="s">
        <v>77</v>
      </c>
      <c r="J9" s="30">
        <v>8</v>
      </c>
      <c r="K9" s="31">
        <v>38.8</v>
      </c>
      <c r="L9" s="30">
        <v>6440</v>
      </c>
      <c r="M9" s="31">
        <v>2</v>
      </c>
      <c r="N9" s="43">
        <f>SUM(J9:J13)</f>
        <v>31</v>
      </c>
      <c r="O9" s="33" t="s">
        <v>124</v>
      </c>
      <c r="P9" s="30">
        <v>3</v>
      </c>
      <c r="Q9" s="31">
        <v>26.5</v>
      </c>
      <c r="R9" s="30">
        <v>1660</v>
      </c>
      <c r="S9" s="31">
        <v>31</v>
      </c>
      <c r="T9" s="43">
        <f>SUM(P9:P13)</f>
        <v>19</v>
      </c>
      <c r="U9" s="44">
        <f>SUM(H9,N9,T9)</f>
        <v>87</v>
      </c>
      <c r="V9" s="39" t="s">
        <v>199</v>
      </c>
      <c r="W9" s="44">
        <f>SUM(U9)-68</f>
        <v>19</v>
      </c>
    </row>
    <row r="10" spans="1:23" ht="11.25" customHeight="1">
      <c r="A10" s="48"/>
      <c r="B10" s="13">
        <v>7</v>
      </c>
      <c r="C10" s="29" t="s">
        <v>32</v>
      </c>
      <c r="D10" s="30">
        <v>3</v>
      </c>
      <c r="E10" s="31">
        <v>36.4</v>
      </c>
      <c r="F10" s="30">
        <v>1940</v>
      </c>
      <c r="G10" s="31">
        <v>30</v>
      </c>
      <c r="H10" s="43"/>
      <c r="I10" s="33" t="s">
        <v>38</v>
      </c>
      <c r="J10" s="30">
        <v>5</v>
      </c>
      <c r="K10" s="31">
        <v>25</v>
      </c>
      <c r="L10" s="30">
        <v>2760</v>
      </c>
      <c r="M10" s="31">
        <v>21</v>
      </c>
      <c r="N10" s="43"/>
      <c r="O10" s="33" t="s">
        <v>157</v>
      </c>
      <c r="P10" s="30">
        <v>5</v>
      </c>
      <c r="Q10" s="31">
        <v>24</v>
      </c>
      <c r="R10" s="30">
        <v>2720</v>
      </c>
      <c r="S10" s="31">
        <v>21</v>
      </c>
      <c r="T10" s="43"/>
      <c r="U10" s="44"/>
      <c r="V10" s="39" t="s">
        <v>197</v>
      </c>
      <c r="W10" s="44"/>
    </row>
    <row r="11" spans="1:23" ht="11.25" customHeight="1">
      <c r="A11" s="48"/>
      <c r="B11" s="13">
        <v>8</v>
      </c>
      <c r="C11" s="29" t="s">
        <v>112</v>
      </c>
      <c r="D11" s="30">
        <v>7</v>
      </c>
      <c r="E11" s="31">
        <v>25.2</v>
      </c>
      <c r="F11" s="30">
        <v>4020</v>
      </c>
      <c r="G11" s="31">
        <v>17</v>
      </c>
      <c r="H11" s="43"/>
      <c r="I11" s="33" t="s">
        <v>182</v>
      </c>
      <c r="J11" s="30">
        <v>4</v>
      </c>
      <c r="K11" s="31">
        <v>32.6</v>
      </c>
      <c r="L11" s="30">
        <v>2340</v>
      </c>
      <c r="M11" s="31">
        <v>24</v>
      </c>
      <c r="N11" s="43"/>
      <c r="O11" s="33" t="s">
        <v>147</v>
      </c>
      <c r="P11" s="30">
        <v>2</v>
      </c>
      <c r="Q11" s="31">
        <v>37.1</v>
      </c>
      <c r="R11" s="30">
        <v>1440</v>
      </c>
      <c r="S11" s="31">
        <v>34</v>
      </c>
      <c r="T11" s="43"/>
      <c r="U11" s="44"/>
      <c r="V11" s="39" t="s">
        <v>198</v>
      </c>
      <c r="W11" s="44"/>
    </row>
    <row r="12" spans="1:23" ht="11.25" customHeight="1">
      <c r="A12" s="48"/>
      <c r="B12" s="13">
        <v>9</v>
      </c>
      <c r="C12" s="29" t="s">
        <v>34</v>
      </c>
      <c r="D12" s="30">
        <v>13</v>
      </c>
      <c r="E12" s="31">
        <v>33.7</v>
      </c>
      <c r="F12" s="30">
        <v>7280</v>
      </c>
      <c r="G12" s="31">
        <v>7</v>
      </c>
      <c r="H12" s="43"/>
      <c r="I12" s="33" t="s">
        <v>78</v>
      </c>
      <c r="J12" s="30">
        <v>9</v>
      </c>
      <c r="K12" s="31">
        <v>24.8</v>
      </c>
      <c r="L12" s="30">
        <v>4860</v>
      </c>
      <c r="M12" s="31">
        <v>4</v>
      </c>
      <c r="N12" s="43"/>
      <c r="O12" s="33" t="s">
        <v>145</v>
      </c>
      <c r="P12" s="30">
        <v>7</v>
      </c>
      <c r="Q12" s="31">
        <v>34.6</v>
      </c>
      <c r="R12" s="30">
        <v>3980</v>
      </c>
      <c r="S12" s="31">
        <v>9</v>
      </c>
      <c r="T12" s="43"/>
      <c r="U12" s="44"/>
      <c r="V12" s="53" t="s">
        <v>200</v>
      </c>
      <c r="W12" s="44"/>
    </row>
    <row r="13" spans="1:23" ht="11.25" customHeight="1">
      <c r="A13" s="49"/>
      <c r="B13" s="13">
        <v>10</v>
      </c>
      <c r="C13" s="29" t="s">
        <v>132</v>
      </c>
      <c r="D13" s="30">
        <v>7</v>
      </c>
      <c r="E13" s="31">
        <v>42</v>
      </c>
      <c r="F13" s="30">
        <v>4420</v>
      </c>
      <c r="G13" s="31">
        <v>13</v>
      </c>
      <c r="H13" s="43"/>
      <c r="I13" s="33" t="s">
        <v>175</v>
      </c>
      <c r="J13" s="30">
        <v>5</v>
      </c>
      <c r="K13" s="31">
        <v>30.5</v>
      </c>
      <c r="L13" s="30">
        <v>2980</v>
      </c>
      <c r="M13" s="31">
        <v>14</v>
      </c>
      <c r="N13" s="43"/>
      <c r="O13" s="33" t="s">
        <v>49</v>
      </c>
      <c r="P13" s="30">
        <v>2</v>
      </c>
      <c r="Q13" s="31">
        <v>37</v>
      </c>
      <c r="R13" s="30">
        <v>1440</v>
      </c>
      <c r="S13" s="31">
        <v>35</v>
      </c>
      <c r="T13" s="43"/>
      <c r="U13" s="44"/>
      <c r="V13" s="65"/>
      <c r="W13" s="44"/>
    </row>
    <row r="14" spans="1:23" ht="11.25" customHeight="1">
      <c r="A14" s="46">
        <v>3</v>
      </c>
      <c r="B14" s="17">
        <v>11</v>
      </c>
      <c r="C14" s="18" t="s">
        <v>93</v>
      </c>
      <c r="D14" s="19">
        <v>21</v>
      </c>
      <c r="E14" s="20">
        <v>26</v>
      </c>
      <c r="F14" s="19">
        <v>11100</v>
      </c>
      <c r="G14" s="20">
        <v>3</v>
      </c>
      <c r="H14" s="46">
        <f>SUM(D14:D18)</f>
        <v>45</v>
      </c>
      <c r="I14" s="21" t="s">
        <v>187</v>
      </c>
      <c r="J14" s="19">
        <v>5</v>
      </c>
      <c r="K14" s="20">
        <v>26.5</v>
      </c>
      <c r="L14" s="19">
        <v>2820</v>
      </c>
      <c r="M14" s="20">
        <v>16</v>
      </c>
      <c r="N14" s="46">
        <f>SUM(J14:J18)</f>
        <v>33</v>
      </c>
      <c r="O14" s="21" t="s">
        <v>90</v>
      </c>
      <c r="P14" s="19">
        <v>11</v>
      </c>
      <c r="Q14" s="20">
        <v>33</v>
      </c>
      <c r="R14" s="19">
        <v>6080</v>
      </c>
      <c r="S14" s="20">
        <v>4</v>
      </c>
      <c r="T14" s="46">
        <f>SUM(P14:P18)</f>
        <v>22</v>
      </c>
      <c r="U14" s="42">
        <f>SUM(H14,N14,T14)</f>
        <v>100</v>
      </c>
      <c r="V14" s="63" t="s">
        <v>201</v>
      </c>
      <c r="W14" s="42">
        <f>SUM(U14)-68</f>
        <v>32</v>
      </c>
    </row>
    <row r="15" spans="1:23" ht="11.25" customHeight="1">
      <c r="A15" s="46"/>
      <c r="B15" s="17">
        <v>12</v>
      </c>
      <c r="C15" s="18" t="s">
        <v>62</v>
      </c>
      <c r="D15" s="19">
        <v>8</v>
      </c>
      <c r="E15" s="20">
        <v>25.4</v>
      </c>
      <c r="F15" s="19">
        <v>4380</v>
      </c>
      <c r="G15" s="20">
        <v>14</v>
      </c>
      <c r="H15" s="46"/>
      <c r="I15" s="21" t="s">
        <v>37</v>
      </c>
      <c r="J15" s="19">
        <v>13</v>
      </c>
      <c r="K15" s="20">
        <v>22.2</v>
      </c>
      <c r="L15" s="19">
        <v>6820</v>
      </c>
      <c r="M15" s="20">
        <v>1</v>
      </c>
      <c r="N15" s="46"/>
      <c r="O15" s="21" t="s">
        <v>158</v>
      </c>
      <c r="P15" s="19">
        <v>3</v>
      </c>
      <c r="Q15" s="20">
        <v>21</v>
      </c>
      <c r="R15" s="19">
        <v>1540</v>
      </c>
      <c r="S15" s="20">
        <v>32</v>
      </c>
      <c r="T15" s="46"/>
      <c r="U15" s="42"/>
      <c r="V15" s="64"/>
      <c r="W15" s="42"/>
    </row>
    <row r="16" spans="1:23" ht="11.25" customHeight="1">
      <c r="A16" s="46"/>
      <c r="B16" s="17">
        <v>13</v>
      </c>
      <c r="C16" s="18" t="s">
        <v>31</v>
      </c>
      <c r="D16" s="19">
        <v>12</v>
      </c>
      <c r="E16" s="20">
        <v>26.5</v>
      </c>
      <c r="F16" s="19">
        <v>6620</v>
      </c>
      <c r="G16" s="20">
        <v>8</v>
      </c>
      <c r="H16" s="46"/>
      <c r="I16" s="21" t="s">
        <v>68</v>
      </c>
      <c r="J16" s="19">
        <v>5</v>
      </c>
      <c r="K16" s="20">
        <v>26.1</v>
      </c>
      <c r="L16" s="19">
        <v>2760</v>
      </c>
      <c r="M16" s="20">
        <v>19</v>
      </c>
      <c r="N16" s="46"/>
      <c r="O16" s="21" t="s">
        <v>58</v>
      </c>
      <c r="P16" s="19">
        <v>6</v>
      </c>
      <c r="Q16" s="20">
        <v>23.8</v>
      </c>
      <c r="R16" s="19">
        <v>3180</v>
      </c>
      <c r="S16" s="20">
        <v>18</v>
      </c>
      <c r="T16" s="46"/>
      <c r="U16" s="42"/>
      <c r="V16" s="37" t="s">
        <v>202</v>
      </c>
      <c r="W16" s="42"/>
    </row>
    <row r="17" spans="1:23" ht="11.25" customHeight="1">
      <c r="A17" s="46"/>
      <c r="B17" s="17">
        <v>14</v>
      </c>
      <c r="C17" s="18" t="s">
        <v>161</v>
      </c>
      <c r="D17" s="19">
        <v>3</v>
      </c>
      <c r="E17" s="20">
        <v>24.5</v>
      </c>
      <c r="F17" s="19">
        <v>1700</v>
      </c>
      <c r="G17" s="20">
        <v>34</v>
      </c>
      <c r="H17" s="46"/>
      <c r="I17" s="24" t="s">
        <v>41</v>
      </c>
      <c r="J17" s="19">
        <v>7</v>
      </c>
      <c r="K17" s="20">
        <v>21.7</v>
      </c>
      <c r="L17" s="19">
        <v>3660</v>
      </c>
      <c r="M17" s="20">
        <v>11</v>
      </c>
      <c r="N17" s="46"/>
      <c r="O17" s="21" t="s">
        <v>108</v>
      </c>
      <c r="P17" s="19">
        <v>2</v>
      </c>
      <c r="Q17" s="20">
        <v>25.5</v>
      </c>
      <c r="R17" s="19">
        <v>1160</v>
      </c>
      <c r="S17" s="20">
        <v>40</v>
      </c>
      <c r="T17" s="46"/>
      <c r="U17" s="42"/>
      <c r="V17" s="37" t="s">
        <v>203</v>
      </c>
      <c r="W17" s="42"/>
    </row>
    <row r="18" spans="1:23" ht="11.25" customHeight="1">
      <c r="A18" s="46"/>
      <c r="B18" s="17">
        <v>15</v>
      </c>
      <c r="C18" s="18" t="s">
        <v>165</v>
      </c>
      <c r="D18" s="19">
        <v>1</v>
      </c>
      <c r="E18" s="20">
        <v>20.1</v>
      </c>
      <c r="F18" s="19">
        <v>520</v>
      </c>
      <c r="G18" s="20">
        <v>52</v>
      </c>
      <c r="H18" s="46"/>
      <c r="I18" s="21" t="s">
        <v>97</v>
      </c>
      <c r="J18" s="19">
        <v>3</v>
      </c>
      <c r="K18" s="20">
        <v>38.2</v>
      </c>
      <c r="L18" s="19">
        <v>2220</v>
      </c>
      <c r="M18" s="20">
        <v>25</v>
      </c>
      <c r="N18" s="46"/>
      <c r="O18" s="21" t="s">
        <v>146</v>
      </c>
      <c r="P18" s="19">
        <v>0</v>
      </c>
      <c r="Q18" s="20"/>
      <c r="R18" s="19">
        <v>0</v>
      </c>
      <c r="S18" s="20">
        <v>55</v>
      </c>
      <c r="T18" s="46"/>
      <c r="U18" s="42"/>
      <c r="V18" s="38"/>
      <c r="W18" s="42"/>
    </row>
    <row r="19" spans="1:23" ht="11.25" customHeight="1">
      <c r="A19" s="43">
        <v>4</v>
      </c>
      <c r="B19" s="13">
        <v>16</v>
      </c>
      <c r="C19" s="29" t="s">
        <v>166</v>
      </c>
      <c r="D19" s="30">
        <v>8</v>
      </c>
      <c r="E19" s="31">
        <v>23.8</v>
      </c>
      <c r="F19" s="30">
        <v>4380</v>
      </c>
      <c r="G19" s="31">
        <v>15</v>
      </c>
      <c r="H19" s="43">
        <f>SUM(D19:D23)</f>
        <v>31</v>
      </c>
      <c r="I19" s="32" t="s">
        <v>101</v>
      </c>
      <c r="J19" s="30">
        <v>3</v>
      </c>
      <c r="K19" s="31">
        <v>26.5</v>
      </c>
      <c r="L19" s="30">
        <v>1800</v>
      </c>
      <c r="M19" s="31">
        <v>32</v>
      </c>
      <c r="N19" s="43">
        <f>SUM(J19:J23)</f>
        <v>23</v>
      </c>
      <c r="O19" s="33" t="s">
        <v>151</v>
      </c>
      <c r="P19" s="30">
        <v>6</v>
      </c>
      <c r="Q19" s="31">
        <v>31.2</v>
      </c>
      <c r="R19" s="30">
        <v>3500</v>
      </c>
      <c r="S19" s="31">
        <v>13</v>
      </c>
      <c r="T19" s="43">
        <f>SUM(P19:P23)</f>
        <v>32</v>
      </c>
      <c r="U19" s="44">
        <f>SUM(H19,N19,T19)</f>
        <v>86</v>
      </c>
      <c r="V19" s="39" t="s">
        <v>204</v>
      </c>
      <c r="W19" s="44">
        <f>SUM(U19)-68</f>
        <v>18</v>
      </c>
    </row>
    <row r="20" spans="1:23" ht="11.25" customHeight="1">
      <c r="A20" s="43"/>
      <c r="B20" s="13">
        <v>17</v>
      </c>
      <c r="C20" s="29" t="s">
        <v>168</v>
      </c>
      <c r="D20" s="30">
        <v>2</v>
      </c>
      <c r="E20" s="31">
        <v>22</v>
      </c>
      <c r="F20" s="30">
        <v>1060</v>
      </c>
      <c r="G20" s="31">
        <v>43</v>
      </c>
      <c r="H20" s="43"/>
      <c r="I20" s="32" t="s">
        <v>113</v>
      </c>
      <c r="J20" s="30">
        <v>5</v>
      </c>
      <c r="K20" s="31">
        <v>25.2</v>
      </c>
      <c r="L20" s="30">
        <v>2820</v>
      </c>
      <c r="M20" s="31">
        <v>17</v>
      </c>
      <c r="N20" s="43"/>
      <c r="O20" s="33" t="s">
        <v>156</v>
      </c>
      <c r="P20" s="30">
        <v>2</v>
      </c>
      <c r="Q20" s="31">
        <v>44</v>
      </c>
      <c r="R20" s="30">
        <v>1500</v>
      </c>
      <c r="S20" s="31">
        <v>33</v>
      </c>
      <c r="T20" s="43"/>
      <c r="U20" s="44"/>
      <c r="V20" s="39" t="s">
        <v>203</v>
      </c>
      <c r="W20" s="44"/>
    </row>
    <row r="21" spans="1:23" ht="11.25" customHeight="1">
      <c r="A21" s="43"/>
      <c r="B21" s="13">
        <v>18</v>
      </c>
      <c r="C21" s="29" t="s">
        <v>76</v>
      </c>
      <c r="D21" s="30">
        <v>9</v>
      </c>
      <c r="E21" s="31">
        <v>25.7</v>
      </c>
      <c r="F21" s="30">
        <v>5180</v>
      </c>
      <c r="G21" s="31">
        <v>10</v>
      </c>
      <c r="H21" s="43"/>
      <c r="I21" s="33" t="s">
        <v>66</v>
      </c>
      <c r="J21" s="30">
        <v>1</v>
      </c>
      <c r="K21" s="31">
        <v>25</v>
      </c>
      <c r="L21" s="30">
        <v>600</v>
      </c>
      <c r="M21" s="31">
        <v>49</v>
      </c>
      <c r="N21" s="43"/>
      <c r="O21" s="33" t="s">
        <v>152</v>
      </c>
      <c r="P21" s="30">
        <v>7</v>
      </c>
      <c r="Q21" s="31">
        <v>21.6</v>
      </c>
      <c r="R21" s="30">
        <v>3660</v>
      </c>
      <c r="S21" s="31">
        <v>11</v>
      </c>
      <c r="T21" s="43"/>
      <c r="U21" s="44"/>
      <c r="V21" s="35"/>
      <c r="W21" s="44"/>
    </row>
    <row r="22" spans="1:23" ht="11.25" customHeight="1">
      <c r="A22" s="43"/>
      <c r="B22" s="13">
        <v>19</v>
      </c>
      <c r="C22" s="29" t="s">
        <v>82</v>
      </c>
      <c r="D22" s="30">
        <v>6</v>
      </c>
      <c r="E22" s="31">
        <v>34</v>
      </c>
      <c r="F22" s="30">
        <v>3540</v>
      </c>
      <c r="G22" s="31">
        <v>19</v>
      </c>
      <c r="H22" s="43"/>
      <c r="I22" s="33" t="s">
        <v>130</v>
      </c>
      <c r="J22" s="30">
        <v>7</v>
      </c>
      <c r="K22" s="31">
        <v>33.2</v>
      </c>
      <c r="L22" s="30">
        <v>4520</v>
      </c>
      <c r="M22" s="31">
        <v>6</v>
      </c>
      <c r="N22" s="43"/>
      <c r="O22" s="33" t="s">
        <v>47</v>
      </c>
      <c r="P22" s="30">
        <v>11</v>
      </c>
      <c r="Q22" s="31">
        <v>26.6</v>
      </c>
      <c r="R22" s="30">
        <v>6460</v>
      </c>
      <c r="S22" s="31">
        <v>3</v>
      </c>
      <c r="T22" s="43"/>
      <c r="U22" s="44"/>
      <c r="V22" s="39" t="s">
        <v>205</v>
      </c>
      <c r="W22" s="44"/>
    </row>
    <row r="23" spans="1:23" ht="11.25" customHeight="1">
      <c r="A23" s="43"/>
      <c r="B23" s="13">
        <v>20</v>
      </c>
      <c r="C23" s="29" t="s">
        <v>118</v>
      </c>
      <c r="D23" s="30">
        <v>6</v>
      </c>
      <c r="E23" s="31">
        <v>25.3</v>
      </c>
      <c r="F23" s="30">
        <v>3380</v>
      </c>
      <c r="G23" s="31">
        <v>20</v>
      </c>
      <c r="H23" s="43"/>
      <c r="I23" s="33" t="s">
        <v>45</v>
      </c>
      <c r="J23" s="30">
        <v>7</v>
      </c>
      <c r="K23" s="31">
        <v>22.5</v>
      </c>
      <c r="L23" s="30">
        <v>3680</v>
      </c>
      <c r="M23" s="31">
        <v>9</v>
      </c>
      <c r="N23" s="43"/>
      <c r="O23" s="33" t="s">
        <v>143</v>
      </c>
      <c r="P23" s="30">
        <v>6</v>
      </c>
      <c r="Q23" s="31">
        <v>26.4</v>
      </c>
      <c r="R23" s="30">
        <v>3360</v>
      </c>
      <c r="S23" s="31">
        <v>15</v>
      </c>
      <c r="T23" s="43"/>
      <c r="U23" s="44"/>
      <c r="V23" s="36"/>
      <c r="W23" s="44"/>
    </row>
    <row r="24" spans="1:23" ht="11.25" customHeight="1">
      <c r="A24" s="46">
        <v>5</v>
      </c>
      <c r="B24" s="17">
        <v>21</v>
      </c>
      <c r="C24" s="18" t="s">
        <v>172</v>
      </c>
      <c r="D24" s="19">
        <v>3</v>
      </c>
      <c r="E24" s="20">
        <v>25</v>
      </c>
      <c r="F24" s="19">
        <v>1660</v>
      </c>
      <c r="G24" s="20">
        <v>35</v>
      </c>
      <c r="H24" s="46">
        <f>SUM(D24:D28)</f>
        <v>19</v>
      </c>
      <c r="I24" s="21" t="s">
        <v>183</v>
      </c>
      <c r="J24" s="19">
        <v>2</v>
      </c>
      <c r="K24" s="20">
        <v>26</v>
      </c>
      <c r="L24" s="19">
        <v>1220</v>
      </c>
      <c r="M24" s="20">
        <v>42</v>
      </c>
      <c r="N24" s="46">
        <f>SUM(J24:J28)</f>
        <v>11</v>
      </c>
      <c r="O24" s="21" t="s">
        <v>149</v>
      </c>
      <c r="P24" s="19">
        <v>4</v>
      </c>
      <c r="Q24" s="20">
        <v>24</v>
      </c>
      <c r="R24" s="19">
        <v>2200</v>
      </c>
      <c r="S24" s="20">
        <v>27</v>
      </c>
      <c r="T24" s="46">
        <f>SUM(P24:P28)</f>
        <v>24</v>
      </c>
      <c r="U24" s="42">
        <f>SUM(H24,N24,T24)</f>
        <v>54</v>
      </c>
      <c r="V24" s="41"/>
      <c r="W24" s="42">
        <f>SUM(U24)-68</f>
        <v>-14</v>
      </c>
    </row>
    <row r="25" spans="1:23" ht="11.25" customHeight="1">
      <c r="A25" s="46"/>
      <c r="B25" s="17">
        <v>22</v>
      </c>
      <c r="C25" s="18" t="s">
        <v>42</v>
      </c>
      <c r="D25" s="19">
        <v>1</v>
      </c>
      <c r="E25" s="20">
        <v>21</v>
      </c>
      <c r="F25" s="19">
        <v>520</v>
      </c>
      <c r="G25" s="20">
        <v>51</v>
      </c>
      <c r="H25" s="46"/>
      <c r="I25" s="21" t="s">
        <v>185</v>
      </c>
      <c r="J25" s="19">
        <v>3</v>
      </c>
      <c r="K25" s="20">
        <v>22.7</v>
      </c>
      <c r="L25" s="19">
        <v>1640</v>
      </c>
      <c r="M25" s="20">
        <v>38</v>
      </c>
      <c r="N25" s="46"/>
      <c r="O25" s="21" t="s">
        <v>144</v>
      </c>
      <c r="P25" s="19">
        <v>2</v>
      </c>
      <c r="Q25" s="20">
        <v>24.4</v>
      </c>
      <c r="R25" s="19">
        <v>1120</v>
      </c>
      <c r="S25" s="20">
        <v>41</v>
      </c>
      <c r="T25" s="46"/>
      <c r="U25" s="42"/>
      <c r="V25" s="37" t="s">
        <v>206</v>
      </c>
      <c r="W25" s="42"/>
    </row>
    <row r="26" spans="1:23" ht="11.25" customHeight="1">
      <c r="A26" s="46"/>
      <c r="B26" s="17">
        <v>23</v>
      </c>
      <c r="C26" s="18" t="s">
        <v>33</v>
      </c>
      <c r="D26" s="19">
        <v>2</v>
      </c>
      <c r="E26" s="20">
        <v>23.3</v>
      </c>
      <c r="F26" s="19">
        <v>1140</v>
      </c>
      <c r="G26" s="20">
        <v>41</v>
      </c>
      <c r="H26" s="46"/>
      <c r="I26" s="21" t="s">
        <v>79</v>
      </c>
      <c r="J26" s="19">
        <v>3</v>
      </c>
      <c r="K26" s="20">
        <v>25.6</v>
      </c>
      <c r="L26" s="19">
        <v>1740</v>
      </c>
      <c r="M26" s="20">
        <v>34</v>
      </c>
      <c r="N26" s="46"/>
      <c r="O26" s="21" t="s">
        <v>100</v>
      </c>
      <c r="P26" s="19">
        <v>4</v>
      </c>
      <c r="Q26" s="20">
        <v>23.6</v>
      </c>
      <c r="R26" s="19">
        <v>2260</v>
      </c>
      <c r="S26" s="20">
        <v>26</v>
      </c>
      <c r="T26" s="46"/>
      <c r="U26" s="42"/>
      <c r="V26" s="23"/>
      <c r="W26" s="42"/>
    </row>
    <row r="27" spans="1:23" ht="11.25" customHeight="1">
      <c r="A27" s="46"/>
      <c r="B27" s="17">
        <v>24</v>
      </c>
      <c r="C27" s="18" t="s">
        <v>95</v>
      </c>
      <c r="D27" s="19">
        <v>9</v>
      </c>
      <c r="E27" s="20">
        <v>24.5</v>
      </c>
      <c r="F27" s="19">
        <v>5040</v>
      </c>
      <c r="G27" s="20">
        <v>12</v>
      </c>
      <c r="H27" s="46"/>
      <c r="I27" s="24" t="s">
        <v>189</v>
      </c>
      <c r="J27" s="19">
        <v>3</v>
      </c>
      <c r="K27" s="20">
        <v>23.4</v>
      </c>
      <c r="L27" s="19">
        <v>1680</v>
      </c>
      <c r="M27" s="20">
        <v>36</v>
      </c>
      <c r="N27" s="46"/>
      <c r="O27" s="21" t="s">
        <v>60</v>
      </c>
      <c r="P27" s="19">
        <v>10</v>
      </c>
      <c r="Q27" s="20">
        <v>37</v>
      </c>
      <c r="R27" s="19">
        <v>7780</v>
      </c>
      <c r="S27" s="20">
        <v>1</v>
      </c>
      <c r="T27" s="46"/>
      <c r="U27" s="42"/>
      <c r="V27" s="22" t="s">
        <v>207</v>
      </c>
      <c r="W27" s="42"/>
    </row>
    <row r="28" spans="1:23" ht="11.25" customHeight="1">
      <c r="A28" s="46"/>
      <c r="B28" s="17">
        <v>25</v>
      </c>
      <c r="C28" s="18" t="s">
        <v>84</v>
      </c>
      <c r="D28" s="19">
        <v>4</v>
      </c>
      <c r="E28" s="20">
        <v>28</v>
      </c>
      <c r="F28" s="19">
        <v>2440</v>
      </c>
      <c r="G28" s="20">
        <v>26</v>
      </c>
      <c r="H28" s="46"/>
      <c r="I28" s="24" t="s">
        <v>178</v>
      </c>
      <c r="J28" s="19">
        <v>0</v>
      </c>
      <c r="K28" s="20"/>
      <c r="L28" s="19">
        <v>0</v>
      </c>
      <c r="M28" s="20">
        <v>55</v>
      </c>
      <c r="N28" s="46"/>
      <c r="O28" s="21" t="s">
        <v>154</v>
      </c>
      <c r="P28" s="19">
        <v>4</v>
      </c>
      <c r="Q28" s="20">
        <v>32.1</v>
      </c>
      <c r="R28" s="19">
        <v>2460</v>
      </c>
      <c r="S28" s="20">
        <v>25</v>
      </c>
      <c r="T28" s="46"/>
      <c r="U28" s="42"/>
      <c r="V28" s="26" t="s">
        <v>208</v>
      </c>
      <c r="W28" s="42"/>
    </row>
    <row r="29" spans="1:23" ht="11.25" customHeight="1">
      <c r="A29" s="43">
        <v>6</v>
      </c>
      <c r="B29" s="13">
        <v>26</v>
      </c>
      <c r="C29" s="29" t="s">
        <v>50</v>
      </c>
      <c r="D29" s="30">
        <v>2</v>
      </c>
      <c r="E29" s="31">
        <v>24</v>
      </c>
      <c r="F29" s="30">
        <v>1120</v>
      </c>
      <c r="G29" s="31">
        <v>42</v>
      </c>
      <c r="H29" s="43">
        <f>SUM(D29:D33)</f>
        <v>31</v>
      </c>
      <c r="I29" s="33" t="s">
        <v>70</v>
      </c>
      <c r="J29" s="30">
        <v>3</v>
      </c>
      <c r="K29" s="31">
        <v>33.4</v>
      </c>
      <c r="L29" s="30">
        <v>1980</v>
      </c>
      <c r="M29" s="31">
        <v>27</v>
      </c>
      <c r="N29" s="43">
        <f>SUM(J29:J33)</f>
        <v>17</v>
      </c>
      <c r="O29" s="33" t="s">
        <v>111</v>
      </c>
      <c r="P29" s="30">
        <v>2</v>
      </c>
      <c r="Q29" s="31">
        <v>35.1</v>
      </c>
      <c r="R29" s="30">
        <v>1340</v>
      </c>
      <c r="S29" s="31">
        <v>37</v>
      </c>
      <c r="T29" s="43">
        <f>SUM(P29:P33)</f>
        <v>11</v>
      </c>
      <c r="U29" s="44">
        <f>SUM(H29,N29,T29)</f>
        <v>59</v>
      </c>
      <c r="V29" s="39" t="s">
        <v>209</v>
      </c>
      <c r="W29" s="44">
        <f>SUM(U29)-68</f>
        <v>-9</v>
      </c>
    </row>
    <row r="30" spans="1:23" ht="11.25" customHeight="1">
      <c r="A30" s="43"/>
      <c r="B30" s="13">
        <v>27</v>
      </c>
      <c r="C30" s="29" t="s">
        <v>27</v>
      </c>
      <c r="D30" s="30">
        <v>4</v>
      </c>
      <c r="E30" s="31">
        <v>31.8</v>
      </c>
      <c r="F30" s="30">
        <v>2680</v>
      </c>
      <c r="G30" s="31">
        <v>24</v>
      </c>
      <c r="H30" s="43"/>
      <c r="I30" s="33" t="s">
        <v>115</v>
      </c>
      <c r="J30" s="30">
        <v>2</v>
      </c>
      <c r="K30" s="31">
        <v>21.7</v>
      </c>
      <c r="L30" s="30">
        <v>1080</v>
      </c>
      <c r="M30" s="31">
        <v>47</v>
      </c>
      <c r="N30" s="43"/>
      <c r="O30" s="33" t="s">
        <v>117</v>
      </c>
      <c r="P30" s="30">
        <v>6</v>
      </c>
      <c r="Q30" s="31">
        <v>23.4</v>
      </c>
      <c r="R30" s="30">
        <v>3240</v>
      </c>
      <c r="S30" s="31">
        <v>17</v>
      </c>
      <c r="T30" s="43"/>
      <c r="U30" s="44"/>
      <c r="V30" s="39" t="s">
        <v>208</v>
      </c>
      <c r="W30" s="44"/>
    </row>
    <row r="31" spans="1:23" ht="12.75" customHeight="1">
      <c r="A31" s="43"/>
      <c r="B31" s="13">
        <v>28</v>
      </c>
      <c r="C31" s="29" t="s">
        <v>125</v>
      </c>
      <c r="D31" s="30">
        <v>3</v>
      </c>
      <c r="E31" s="31">
        <v>26.6</v>
      </c>
      <c r="F31" s="30">
        <v>1840</v>
      </c>
      <c r="G31" s="31">
        <v>32</v>
      </c>
      <c r="H31" s="43"/>
      <c r="I31" s="33" t="s">
        <v>181</v>
      </c>
      <c r="J31" s="30">
        <v>3</v>
      </c>
      <c r="K31" s="31">
        <v>23.6</v>
      </c>
      <c r="L31" s="30">
        <v>1620</v>
      </c>
      <c r="M31" s="31">
        <v>39</v>
      </c>
      <c r="N31" s="43"/>
      <c r="O31" s="33" t="s">
        <v>140</v>
      </c>
      <c r="P31" s="30">
        <v>1</v>
      </c>
      <c r="Q31" s="31">
        <v>27.8</v>
      </c>
      <c r="R31" s="30">
        <v>660</v>
      </c>
      <c r="S31" s="31">
        <v>43</v>
      </c>
      <c r="T31" s="43"/>
      <c r="U31" s="44"/>
      <c r="V31" s="39"/>
      <c r="W31" s="44"/>
    </row>
    <row r="32" spans="1:23" ht="12.75" customHeight="1">
      <c r="A32" s="43"/>
      <c r="B32" s="13">
        <v>29</v>
      </c>
      <c r="C32" s="29" t="s">
        <v>75</v>
      </c>
      <c r="D32" s="30">
        <v>9</v>
      </c>
      <c r="E32" s="31">
        <v>23.8</v>
      </c>
      <c r="F32" s="30">
        <v>5060</v>
      </c>
      <c r="G32" s="31">
        <v>11</v>
      </c>
      <c r="H32" s="43"/>
      <c r="I32" s="33" t="s">
        <v>184</v>
      </c>
      <c r="J32" s="30">
        <v>7</v>
      </c>
      <c r="K32" s="31">
        <v>37</v>
      </c>
      <c r="L32" s="30">
        <v>4760</v>
      </c>
      <c r="M32" s="31">
        <v>5</v>
      </c>
      <c r="N32" s="43"/>
      <c r="O32" s="33" t="s">
        <v>46</v>
      </c>
      <c r="P32" s="30">
        <v>2</v>
      </c>
      <c r="Q32" s="31">
        <v>26.4</v>
      </c>
      <c r="R32" s="30">
        <v>1220</v>
      </c>
      <c r="S32" s="31">
        <v>39</v>
      </c>
      <c r="T32" s="43"/>
      <c r="U32" s="44"/>
      <c r="V32" s="39" t="s">
        <v>210</v>
      </c>
      <c r="W32" s="44"/>
    </row>
    <row r="33" spans="1:23" ht="11.25" customHeight="1">
      <c r="A33" s="43"/>
      <c r="B33" s="13">
        <v>30</v>
      </c>
      <c r="C33" s="29" t="s">
        <v>29</v>
      </c>
      <c r="D33" s="30">
        <v>13</v>
      </c>
      <c r="E33" s="31">
        <v>27.2</v>
      </c>
      <c r="F33" s="30">
        <v>7440</v>
      </c>
      <c r="G33" s="31">
        <v>6</v>
      </c>
      <c r="H33" s="43"/>
      <c r="I33" s="33" t="s">
        <v>102</v>
      </c>
      <c r="J33" s="30">
        <v>2</v>
      </c>
      <c r="K33" s="31">
        <v>24</v>
      </c>
      <c r="L33" s="30">
        <v>1120</v>
      </c>
      <c r="M33" s="31">
        <v>46</v>
      </c>
      <c r="N33" s="43"/>
      <c r="O33" s="33" t="s">
        <v>39</v>
      </c>
      <c r="P33" s="30">
        <v>0</v>
      </c>
      <c r="Q33" s="31"/>
      <c r="R33" s="30">
        <v>0</v>
      </c>
      <c r="S33" s="31">
        <v>55</v>
      </c>
      <c r="T33" s="43"/>
      <c r="U33" s="44"/>
      <c r="V33" s="40" t="s">
        <v>211</v>
      </c>
      <c r="W33" s="44"/>
    </row>
    <row r="34" spans="1:23" ht="11.25" customHeight="1">
      <c r="A34" s="54">
        <v>7</v>
      </c>
      <c r="B34" s="17">
        <v>31</v>
      </c>
      <c r="C34" s="18" t="s">
        <v>134</v>
      </c>
      <c r="D34" s="19">
        <v>3</v>
      </c>
      <c r="E34" s="20">
        <v>40.3</v>
      </c>
      <c r="F34" s="19">
        <v>2260</v>
      </c>
      <c r="G34" s="20">
        <v>28</v>
      </c>
      <c r="H34" s="46">
        <f>SUM(D34:D38)</f>
        <v>16</v>
      </c>
      <c r="I34" s="21" t="s">
        <v>119</v>
      </c>
      <c r="J34" s="19">
        <v>1</v>
      </c>
      <c r="K34" s="20">
        <v>23.8</v>
      </c>
      <c r="L34" s="19">
        <v>580</v>
      </c>
      <c r="M34" s="20">
        <v>50</v>
      </c>
      <c r="N34" s="46">
        <f>SUM(J34:J38)</f>
        <v>13</v>
      </c>
      <c r="O34" s="21" t="s">
        <v>110</v>
      </c>
      <c r="P34" s="19">
        <v>1</v>
      </c>
      <c r="Q34" s="20">
        <v>22.4</v>
      </c>
      <c r="R34" s="19">
        <v>560</v>
      </c>
      <c r="S34" s="20">
        <v>45</v>
      </c>
      <c r="T34" s="46">
        <f>SUM(P34:P38)</f>
        <v>23</v>
      </c>
      <c r="U34" s="42">
        <f>SUM(H34,N34,T34)</f>
        <v>52</v>
      </c>
      <c r="V34" s="37" t="s">
        <v>212</v>
      </c>
      <c r="W34" s="42">
        <f>SUM(U34)-68</f>
        <v>-16</v>
      </c>
    </row>
    <row r="35" spans="1:23" ht="11.25" customHeight="1">
      <c r="A35" s="55"/>
      <c r="B35" s="17">
        <v>32</v>
      </c>
      <c r="C35" s="18" t="s">
        <v>43</v>
      </c>
      <c r="D35" s="19">
        <v>3</v>
      </c>
      <c r="E35" s="20">
        <v>25.5</v>
      </c>
      <c r="F35" s="19">
        <v>1800</v>
      </c>
      <c r="G35" s="20">
        <v>33</v>
      </c>
      <c r="H35" s="46"/>
      <c r="I35" s="21" t="s">
        <v>192</v>
      </c>
      <c r="J35" s="19">
        <v>6</v>
      </c>
      <c r="K35" s="20">
        <v>29.4</v>
      </c>
      <c r="L35" s="19">
        <v>3660</v>
      </c>
      <c r="M35" s="20">
        <v>10</v>
      </c>
      <c r="N35" s="46"/>
      <c r="O35" s="21" t="s">
        <v>137</v>
      </c>
      <c r="P35" s="19">
        <v>0</v>
      </c>
      <c r="Q35" s="20"/>
      <c r="R35" s="19">
        <v>0</v>
      </c>
      <c r="S35" s="20">
        <v>55</v>
      </c>
      <c r="T35" s="46"/>
      <c r="U35" s="42"/>
      <c r="V35" s="37" t="s">
        <v>211</v>
      </c>
      <c r="W35" s="42"/>
    </row>
    <row r="36" spans="1:23" ht="11.25" customHeight="1">
      <c r="A36" s="55"/>
      <c r="B36" s="17">
        <v>33</v>
      </c>
      <c r="C36" s="18" t="s">
        <v>170</v>
      </c>
      <c r="D36" s="19">
        <v>2</v>
      </c>
      <c r="E36" s="20">
        <v>25.7</v>
      </c>
      <c r="F36" s="19">
        <v>1200</v>
      </c>
      <c r="G36" s="20">
        <v>39</v>
      </c>
      <c r="H36" s="46"/>
      <c r="I36" s="21" t="s">
        <v>73</v>
      </c>
      <c r="J36" s="19">
        <v>1</v>
      </c>
      <c r="K36" s="20">
        <v>20.1</v>
      </c>
      <c r="L36" s="19">
        <v>520</v>
      </c>
      <c r="M36" s="20">
        <v>53</v>
      </c>
      <c r="N36" s="46"/>
      <c r="O36" s="21" t="s">
        <v>89</v>
      </c>
      <c r="P36" s="19">
        <v>4</v>
      </c>
      <c r="Q36" s="20">
        <v>23.9</v>
      </c>
      <c r="R36" s="19">
        <v>2180</v>
      </c>
      <c r="S36" s="20">
        <v>28</v>
      </c>
      <c r="T36" s="46"/>
      <c r="U36" s="42"/>
      <c r="V36" s="37"/>
      <c r="W36" s="42"/>
    </row>
    <row r="37" spans="1:23" ht="11.25" customHeight="1">
      <c r="A37" s="55"/>
      <c r="B37" s="17">
        <v>34</v>
      </c>
      <c r="C37" s="18" t="s">
        <v>173</v>
      </c>
      <c r="D37" s="19">
        <v>5</v>
      </c>
      <c r="E37" s="20">
        <v>21.6</v>
      </c>
      <c r="F37" s="19">
        <v>2620</v>
      </c>
      <c r="G37" s="20">
        <v>25</v>
      </c>
      <c r="H37" s="46"/>
      <c r="I37" s="24" t="s">
        <v>44</v>
      </c>
      <c r="J37" s="19">
        <v>4</v>
      </c>
      <c r="K37" s="20">
        <v>43</v>
      </c>
      <c r="L37" s="19">
        <v>2780</v>
      </c>
      <c r="M37" s="20">
        <v>18</v>
      </c>
      <c r="N37" s="46"/>
      <c r="O37" s="21" t="s">
        <v>57</v>
      </c>
      <c r="P37" s="19">
        <v>9</v>
      </c>
      <c r="Q37" s="20">
        <v>42</v>
      </c>
      <c r="R37" s="19">
        <v>5900</v>
      </c>
      <c r="S37" s="20">
        <v>5</v>
      </c>
      <c r="T37" s="46"/>
      <c r="U37" s="42"/>
      <c r="V37" s="37" t="s">
        <v>214</v>
      </c>
      <c r="W37" s="42"/>
    </row>
    <row r="38" spans="1:23" ht="11.25" customHeight="1">
      <c r="A38" s="56"/>
      <c r="B38" s="17">
        <v>35</v>
      </c>
      <c r="C38" s="25" t="s">
        <v>164</v>
      </c>
      <c r="D38" s="19">
        <v>3</v>
      </c>
      <c r="E38" s="20">
        <v>24</v>
      </c>
      <c r="F38" s="19">
        <v>1660</v>
      </c>
      <c r="G38" s="20">
        <v>36</v>
      </c>
      <c r="H38" s="46"/>
      <c r="I38" s="21" t="s">
        <v>121</v>
      </c>
      <c r="J38" s="19">
        <v>1</v>
      </c>
      <c r="K38" s="20">
        <v>28</v>
      </c>
      <c r="L38" s="19">
        <v>660</v>
      </c>
      <c r="M38" s="20">
        <v>48</v>
      </c>
      <c r="N38" s="46"/>
      <c r="O38" s="21" t="s">
        <v>91</v>
      </c>
      <c r="P38" s="19">
        <v>9</v>
      </c>
      <c r="Q38" s="20">
        <v>33.3</v>
      </c>
      <c r="R38" s="19">
        <v>5720</v>
      </c>
      <c r="S38" s="20">
        <v>6</v>
      </c>
      <c r="T38" s="46"/>
      <c r="U38" s="42"/>
      <c r="V38" s="38" t="s">
        <v>213</v>
      </c>
      <c r="W38" s="42"/>
    </row>
    <row r="39" spans="1:23" ht="11.25" customHeight="1">
      <c r="A39" s="47">
        <v>8</v>
      </c>
      <c r="B39" s="13">
        <v>36</v>
      </c>
      <c r="C39" s="29" t="s">
        <v>136</v>
      </c>
      <c r="D39" s="30">
        <v>1</v>
      </c>
      <c r="E39" s="31">
        <v>26.4</v>
      </c>
      <c r="F39" s="30">
        <v>640</v>
      </c>
      <c r="G39" s="31">
        <v>47</v>
      </c>
      <c r="H39" s="43">
        <f>SUM(D39:D43)</f>
        <v>29</v>
      </c>
      <c r="I39" s="32" t="s">
        <v>109</v>
      </c>
      <c r="J39" s="30">
        <v>2</v>
      </c>
      <c r="K39" s="31">
        <v>38.7</v>
      </c>
      <c r="L39" s="30">
        <v>1640</v>
      </c>
      <c r="M39" s="31">
        <v>37</v>
      </c>
      <c r="N39" s="43">
        <f>SUM(J39:J43)</f>
        <v>12</v>
      </c>
      <c r="O39" s="33" t="s">
        <v>99</v>
      </c>
      <c r="P39" s="30">
        <v>0</v>
      </c>
      <c r="Q39" s="31"/>
      <c r="R39" s="30">
        <v>0</v>
      </c>
      <c r="S39" s="31">
        <v>55</v>
      </c>
      <c r="T39" s="43">
        <f>SUM(P39:P43)</f>
        <v>10</v>
      </c>
      <c r="U39" s="44">
        <f>SUM(H39,N39,T39)</f>
        <v>51</v>
      </c>
      <c r="V39" s="39" t="s">
        <v>215</v>
      </c>
      <c r="W39" s="44">
        <f>SUM(U39)-68</f>
        <v>-17</v>
      </c>
    </row>
    <row r="40" spans="1:23" ht="11.25" customHeight="1">
      <c r="A40" s="48"/>
      <c r="B40" s="13">
        <v>37</v>
      </c>
      <c r="C40" s="29" t="s">
        <v>103</v>
      </c>
      <c r="D40" s="30">
        <v>2</v>
      </c>
      <c r="E40" s="31">
        <v>24.9</v>
      </c>
      <c r="F40" s="30">
        <v>1160</v>
      </c>
      <c r="G40" s="31">
        <v>40</v>
      </c>
      <c r="H40" s="43"/>
      <c r="I40" s="33" t="s">
        <v>92</v>
      </c>
      <c r="J40" s="30">
        <v>2</v>
      </c>
      <c r="K40" s="31">
        <v>27.6</v>
      </c>
      <c r="L40" s="30">
        <v>1240</v>
      </c>
      <c r="M40" s="31">
        <v>41</v>
      </c>
      <c r="N40" s="43"/>
      <c r="O40" s="33" t="s">
        <v>51</v>
      </c>
      <c r="P40" s="30">
        <v>6</v>
      </c>
      <c r="Q40" s="31">
        <v>23.8</v>
      </c>
      <c r="R40" s="30">
        <v>3300</v>
      </c>
      <c r="S40" s="31">
        <v>16</v>
      </c>
      <c r="T40" s="43"/>
      <c r="U40" s="44"/>
      <c r="V40" s="39" t="s">
        <v>213</v>
      </c>
      <c r="W40" s="44"/>
    </row>
    <row r="41" spans="1:23" ht="11.25" customHeight="1">
      <c r="A41" s="48"/>
      <c r="B41" s="13">
        <v>38</v>
      </c>
      <c r="C41" s="29" t="s">
        <v>59</v>
      </c>
      <c r="D41" s="30">
        <v>17</v>
      </c>
      <c r="E41" s="31">
        <v>31.1</v>
      </c>
      <c r="F41" s="30">
        <v>10440</v>
      </c>
      <c r="G41" s="31">
        <v>4</v>
      </c>
      <c r="H41" s="43"/>
      <c r="I41" s="33" t="s">
        <v>85</v>
      </c>
      <c r="J41" s="30">
        <v>5</v>
      </c>
      <c r="K41" s="31">
        <v>26.6</v>
      </c>
      <c r="L41" s="30">
        <v>2960</v>
      </c>
      <c r="M41" s="31">
        <v>15</v>
      </c>
      <c r="N41" s="43"/>
      <c r="O41" s="33" t="s">
        <v>123</v>
      </c>
      <c r="P41" s="30">
        <v>0</v>
      </c>
      <c r="Q41" s="31"/>
      <c r="R41" s="30">
        <v>0</v>
      </c>
      <c r="S41" s="31">
        <v>55</v>
      </c>
      <c r="T41" s="43"/>
      <c r="U41" s="44"/>
      <c r="V41" s="35"/>
      <c r="W41" s="44"/>
    </row>
    <row r="42" spans="1:23" ht="11.25" customHeight="1">
      <c r="A42" s="48"/>
      <c r="B42" s="13">
        <v>39</v>
      </c>
      <c r="C42" s="29" t="s">
        <v>163</v>
      </c>
      <c r="D42" s="30">
        <v>5</v>
      </c>
      <c r="E42" s="31">
        <v>26.5</v>
      </c>
      <c r="F42" s="30">
        <v>3040</v>
      </c>
      <c r="G42" s="31">
        <v>22</v>
      </c>
      <c r="H42" s="43"/>
      <c r="I42" s="33" t="s">
        <v>104</v>
      </c>
      <c r="J42" s="30">
        <v>1</v>
      </c>
      <c r="K42" s="31">
        <v>21.1</v>
      </c>
      <c r="L42" s="30">
        <v>540</v>
      </c>
      <c r="M42" s="31">
        <v>52</v>
      </c>
      <c r="N42" s="43"/>
      <c r="O42" s="33" t="s">
        <v>80</v>
      </c>
      <c r="P42" s="30">
        <v>4</v>
      </c>
      <c r="Q42" s="31">
        <v>35.5</v>
      </c>
      <c r="R42" s="30">
        <v>2620</v>
      </c>
      <c r="S42" s="31">
        <v>23</v>
      </c>
      <c r="T42" s="43"/>
      <c r="U42" s="44"/>
      <c r="V42" s="39" t="s">
        <v>216</v>
      </c>
      <c r="W42" s="44"/>
    </row>
    <row r="43" spans="1:23" ht="11.25" customHeight="1">
      <c r="A43" s="49"/>
      <c r="B43" s="13">
        <v>40</v>
      </c>
      <c r="C43" s="29" t="s">
        <v>52</v>
      </c>
      <c r="D43" s="30">
        <v>4</v>
      </c>
      <c r="E43" s="31">
        <v>42.1</v>
      </c>
      <c r="F43" s="30">
        <v>3340</v>
      </c>
      <c r="G43" s="31">
        <v>21</v>
      </c>
      <c r="H43" s="43"/>
      <c r="I43" s="33" t="s">
        <v>35</v>
      </c>
      <c r="J43" s="30">
        <v>2</v>
      </c>
      <c r="K43" s="31">
        <v>26.1</v>
      </c>
      <c r="L43" s="30">
        <v>1180</v>
      </c>
      <c r="M43" s="31">
        <v>44</v>
      </c>
      <c r="N43" s="43"/>
      <c r="O43" s="33" t="s">
        <v>128</v>
      </c>
      <c r="P43" s="30">
        <v>0</v>
      </c>
      <c r="Q43" s="31"/>
      <c r="R43" s="30">
        <v>0</v>
      </c>
      <c r="S43" s="31">
        <v>55</v>
      </c>
      <c r="T43" s="43"/>
      <c r="U43" s="44"/>
      <c r="V43" s="40" t="s">
        <v>217</v>
      </c>
      <c r="W43" s="44"/>
    </row>
    <row r="44" spans="1:23" ht="11.25" customHeight="1">
      <c r="A44" s="46">
        <v>9</v>
      </c>
      <c r="B44" s="17">
        <v>41</v>
      </c>
      <c r="C44" s="18" t="s">
        <v>167</v>
      </c>
      <c r="D44" s="19">
        <v>0</v>
      </c>
      <c r="E44" s="20"/>
      <c r="F44" s="19">
        <v>0</v>
      </c>
      <c r="G44" s="20">
        <v>55</v>
      </c>
      <c r="H44" s="46">
        <f>SUM(D44:D48)</f>
        <v>14</v>
      </c>
      <c r="I44" s="21" t="s">
        <v>71</v>
      </c>
      <c r="J44" s="19">
        <v>3</v>
      </c>
      <c r="K44" s="20">
        <v>24.5</v>
      </c>
      <c r="L44" s="19">
        <v>1740</v>
      </c>
      <c r="M44" s="20">
        <v>35</v>
      </c>
      <c r="N44" s="46">
        <f>SUM(J44:J48)</f>
        <v>14</v>
      </c>
      <c r="O44" s="21" t="s">
        <v>122</v>
      </c>
      <c r="P44" s="19">
        <v>6</v>
      </c>
      <c r="Q44" s="20">
        <v>25.5</v>
      </c>
      <c r="R44" s="19">
        <v>3560</v>
      </c>
      <c r="S44" s="20">
        <v>12</v>
      </c>
      <c r="T44" s="46">
        <f>SUM(P44:P48)</f>
        <v>20</v>
      </c>
      <c r="U44" s="42">
        <f>SUM(H44,N44,T44)</f>
        <v>48</v>
      </c>
      <c r="V44" s="37" t="s">
        <v>218</v>
      </c>
      <c r="W44" s="42">
        <f>SUM(U44)-68</f>
        <v>-20</v>
      </c>
    </row>
    <row r="45" spans="1:23" ht="11.25" customHeight="1">
      <c r="A45" s="46"/>
      <c r="B45" s="17">
        <v>42</v>
      </c>
      <c r="C45" s="18" t="s">
        <v>138</v>
      </c>
      <c r="D45" s="19">
        <v>2</v>
      </c>
      <c r="E45" s="20">
        <v>28.6</v>
      </c>
      <c r="F45" s="19">
        <v>1260</v>
      </c>
      <c r="G45" s="20">
        <v>38</v>
      </c>
      <c r="H45" s="46"/>
      <c r="I45" s="21" t="s">
        <v>176</v>
      </c>
      <c r="J45" s="19">
        <v>2</v>
      </c>
      <c r="K45" s="20">
        <v>24.4</v>
      </c>
      <c r="L45" s="19">
        <v>1160</v>
      </c>
      <c r="M45" s="20">
        <v>45</v>
      </c>
      <c r="N45" s="46"/>
      <c r="O45" s="21" t="s">
        <v>106</v>
      </c>
      <c r="P45" s="19">
        <v>3</v>
      </c>
      <c r="Q45" s="20">
        <v>32.8</v>
      </c>
      <c r="R45" s="19">
        <v>1980</v>
      </c>
      <c r="S45" s="20">
        <v>29</v>
      </c>
      <c r="T45" s="46"/>
      <c r="U45" s="42"/>
      <c r="V45" s="37" t="s">
        <v>217</v>
      </c>
      <c r="W45" s="42"/>
    </row>
    <row r="46" spans="1:23" ht="11.25" customHeight="1">
      <c r="A46" s="46"/>
      <c r="B46" s="17">
        <v>43</v>
      </c>
      <c r="C46" s="18" t="s">
        <v>83</v>
      </c>
      <c r="D46" s="19">
        <v>5</v>
      </c>
      <c r="E46" s="20">
        <v>28.5</v>
      </c>
      <c r="F46" s="19">
        <v>2960</v>
      </c>
      <c r="G46" s="20">
        <v>23</v>
      </c>
      <c r="H46" s="46"/>
      <c r="I46" s="21" t="s">
        <v>48</v>
      </c>
      <c r="J46" s="19">
        <v>3</v>
      </c>
      <c r="K46" s="20">
        <v>26.5</v>
      </c>
      <c r="L46" s="19">
        <v>1860</v>
      </c>
      <c r="M46" s="20">
        <v>30</v>
      </c>
      <c r="N46" s="46"/>
      <c r="O46" s="21" t="s">
        <v>81</v>
      </c>
      <c r="P46" s="19">
        <v>5</v>
      </c>
      <c r="Q46" s="20">
        <v>26.7</v>
      </c>
      <c r="R46" s="19">
        <v>3080</v>
      </c>
      <c r="S46" s="20">
        <v>19</v>
      </c>
      <c r="T46" s="46"/>
      <c r="U46" s="42"/>
      <c r="V46" s="23"/>
      <c r="W46" s="42"/>
    </row>
    <row r="47" spans="1:23" ht="11.25" customHeight="1">
      <c r="A47" s="46"/>
      <c r="B47" s="17">
        <v>44</v>
      </c>
      <c r="C47" s="18" t="s">
        <v>169</v>
      </c>
      <c r="D47" s="19">
        <v>6</v>
      </c>
      <c r="E47" s="20">
        <v>31</v>
      </c>
      <c r="F47" s="19">
        <v>3600</v>
      </c>
      <c r="G47" s="20">
        <v>18</v>
      </c>
      <c r="H47" s="46"/>
      <c r="I47" s="21" t="s">
        <v>65</v>
      </c>
      <c r="J47" s="19">
        <v>1</v>
      </c>
      <c r="K47" s="20">
        <v>21.3</v>
      </c>
      <c r="L47" s="19">
        <v>540</v>
      </c>
      <c r="M47" s="20">
        <v>51</v>
      </c>
      <c r="N47" s="46"/>
      <c r="O47" s="21" t="s">
        <v>155</v>
      </c>
      <c r="P47" s="19">
        <v>6</v>
      </c>
      <c r="Q47" s="20">
        <v>27.3</v>
      </c>
      <c r="R47" s="19">
        <v>3680</v>
      </c>
      <c r="S47" s="20">
        <v>10</v>
      </c>
      <c r="T47" s="46"/>
      <c r="U47" s="42"/>
      <c r="V47" s="37" t="s">
        <v>219</v>
      </c>
      <c r="W47" s="42"/>
    </row>
    <row r="48" spans="1:23" ht="11.25" customHeight="1">
      <c r="A48" s="46"/>
      <c r="B48" s="17">
        <v>45</v>
      </c>
      <c r="C48" s="18" t="s">
        <v>98</v>
      </c>
      <c r="D48" s="19">
        <v>1</v>
      </c>
      <c r="E48" s="20">
        <v>29.7</v>
      </c>
      <c r="F48" s="19">
        <v>700</v>
      </c>
      <c r="G48" s="20">
        <v>44</v>
      </c>
      <c r="H48" s="46"/>
      <c r="I48" s="24" t="s">
        <v>96</v>
      </c>
      <c r="J48" s="19">
        <v>5</v>
      </c>
      <c r="K48" s="20">
        <v>34.1</v>
      </c>
      <c r="L48" s="19">
        <v>3240</v>
      </c>
      <c r="M48" s="20">
        <v>12</v>
      </c>
      <c r="N48" s="46"/>
      <c r="O48" s="21" t="s">
        <v>127</v>
      </c>
      <c r="P48" s="19">
        <v>0</v>
      </c>
      <c r="Q48" s="20"/>
      <c r="R48" s="19">
        <v>0</v>
      </c>
      <c r="S48" s="20">
        <v>55</v>
      </c>
      <c r="T48" s="46"/>
      <c r="U48" s="42"/>
      <c r="V48" s="38"/>
      <c r="W48" s="42"/>
    </row>
    <row r="49" spans="1:23" ht="11.25" customHeight="1">
      <c r="A49" s="43">
        <v>10</v>
      </c>
      <c r="B49" s="13">
        <v>46</v>
      </c>
      <c r="C49" s="29" t="s">
        <v>94</v>
      </c>
      <c r="D49" s="30">
        <v>0</v>
      </c>
      <c r="E49" s="31"/>
      <c r="F49" s="30">
        <v>0</v>
      </c>
      <c r="G49" s="31">
        <v>55</v>
      </c>
      <c r="H49" s="43">
        <f>SUM(D49:D53)</f>
        <v>7</v>
      </c>
      <c r="I49" s="32" t="s">
        <v>114</v>
      </c>
      <c r="J49" s="30">
        <v>3</v>
      </c>
      <c r="K49" s="31">
        <v>27.5</v>
      </c>
      <c r="L49" s="30">
        <v>1800</v>
      </c>
      <c r="M49" s="31">
        <v>31</v>
      </c>
      <c r="N49" s="43">
        <f>SUM(J49:J53)</f>
        <v>11</v>
      </c>
      <c r="O49" s="33" t="s">
        <v>133</v>
      </c>
      <c r="P49" s="30">
        <v>3</v>
      </c>
      <c r="Q49" s="31">
        <v>28.4</v>
      </c>
      <c r="R49" s="30">
        <v>1940</v>
      </c>
      <c r="S49" s="31">
        <v>30</v>
      </c>
      <c r="T49" s="43">
        <f>SUM(P49:P53)</f>
        <v>9</v>
      </c>
      <c r="U49" s="44">
        <f>SUM(H49,N49,T49)</f>
        <v>27</v>
      </c>
      <c r="V49" s="52" t="s">
        <v>220</v>
      </c>
      <c r="W49" s="44">
        <f>SUM(U49)-68</f>
        <v>-41</v>
      </c>
    </row>
    <row r="50" spans="1:23" ht="11.25" customHeight="1">
      <c r="A50" s="43"/>
      <c r="B50" s="13">
        <v>47</v>
      </c>
      <c r="C50" s="29" t="s">
        <v>53</v>
      </c>
      <c r="D50" s="30">
        <v>4</v>
      </c>
      <c r="E50" s="31">
        <v>24.8</v>
      </c>
      <c r="F50" s="30">
        <v>2300</v>
      </c>
      <c r="G50" s="31">
        <v>27</v>
      </c>
      <c r="H50" s="43"/>
      <c r="I50" s="32" t="s">
        <v>88</v>
      </c>
      <c r="J50" s="30">
        <v>3</v>
      </c>
      <c r="K50" s="31">
        <v>27.4</v>
      </c>
      <c r="L50" s="30">
        <v>1880</v>
      </c>
      <c r="M50" s="31">
        <v>29</v>
      </c>
      <c r="N50" s="43"/>
      <c r="O50" s="33" t="s">
        <v>159</v>
      </c>
      <c r="P50" s="30">
        <v>0</v>
      </c>
      <c r="Q50" s="31"/>
      <c r="R50" s="30">
        <v>0</v>
      </c>
      <c r="S50" s="31">
        <v>55</v>
      </c>
      <c r="T50" s="43"/>
      <c r="U50" s="44"/>
      <c r="V50" s="53"/>
      <c r="W50" s="44"/>
    </row>
    <row r="51" spans="1:23" ht="11.25" customHeight="1">
      <c r="A51" s="43"/>
      <c r="B51" s="13">
        <v>48</v>
      </c>
      <c r="C51" s="29" t="s">
        <v>162</v>
      </c>
      <c r="D51" s="30">
        <v>1</v>
      </c>
      <c r="E51" s="31">
        <v>27.3</v>
      </c>
      <c r="F51" s="30">
        <v>660</v>
      </c>
      <c r="G51" s="31">
        <v>46</v>
      </c>
      <c r="H51" s="43"/>
      <c r="I51" s="33" t="s">
        <v>179</v>
      </c>
      <c r="J51" s="30">
        <v>2</v>
      </c>
      <c r="K51" s="31">
        <v>31.6</v>
      </c>
      <c r="L51" s="30">
        <v>1260</v>
      </c>
      <c r="M51" s="31">
        <v>40</v>
      </c>
      <c r="N51" s="43"/>
      <c r="O51" s="33" t="s">
        <v>153</v>
      </c>
      <c r="P51" s="30">
        <v>0</v>
      </c>
      <c r="Q51" s="31"/>
      <c r="R51" s="30">
        <v>0</v>
      </c>
      <c r="S51" s="31">
        <v>55</v>
      </c>
      <c r="T51" s="43"/>
      <c r="U51" s="45"/>
      <c r="V51" s="34"/>
      <c r="W51" s="44"/>
    </row>
    <row r="52" spans="1:23" ht="11.25" customHeight="1">
      <c r="A52" s="43"/>
      <c r="B52" s="13">
        <v>49</v>
      </c>
      <c r="C52" s="29" t="s">
        <v>129</v>
      </c>
      <c r="D52" s="30">
        <v>1</v>
      </c>
      <c r="E52" s="31">
        <v>22.6</v>
      </c>
      <c r="F52" s="30">
        <v>560</v>
      </c>
      <c r="G52" s="31">
        <v>49</v>
      </c>
      <c r="H52" s="43"/>
      <c r="I52" s="33" t="s">
        <v>28</v>
      </c>
      <c r="J52" s="30">
        <v>3</v>
      </c>
      <c r="K52" s="31">
        <v>34.2</v>
      </c>
      <c r="L52" s="30">
        <v>1980</v>
      </c>
      <c r="M52" s="31">
        <v>26</v>
      </c>
      <c r="N52" s="43"/>
      <c r="O52" s="33" t="s">
        <v>40</v>
      </c>
      <c r="P52" s="30">
        <v>4</v>
      </c>
      <c r="Q52" s="31">
        <v>26.1</v>
      </c>
      <c r="R52" s="30">
        <v>2440</v>
      </c>
      <c r="S52" s="31">
        <v>25</v>
      </c>
      <c r="T52" s="43"/>
      <c r="U52" s="44"/>
      <c r="V52" s="39" t="s">
        <v>221</v>
      </c>
      <c r="W52" s="44"/>
    </row>
    <row r="53" spans="1:23" ht="11.25" customHeight="1">
      <c r="A53" s="43"/>
      <c r="B53" s="13">
        <v>50</v>
      </c>
      <c r="C53" s="29" t="s">
        <v>174</v>
      </c>
      <c r="D53" s="30">
        <v>1</v>
      </c>
      <c r="E53" s="31">
        <v>26</v>
      </c>
      <c r="F53" s="30">
        <v>620</v>
      </c>
      <c r="G53" s="31">
        <v>48</v>
      </c>
      <c r="H53" s="43"/>
      <c r="I53" s="33" t="s">
        <v>105</v>
      </c>
      <c r="J53" s="30">
        <v>0</v>
      </c>
      <c r="K53" s="31"/>
      <c r="L53" s="30">
        <v>0</v>
      </c>
      <c r="M53" s="31">
        <v>55</v>
      </c>
      <c r="N53" s="43"/>
      <c r="O53" s="33" t="s">
        <v>87</v>
      </c>
      <c r="P53" s="30">
        <v>2</v>
      </c>
      <c r="Q53" s="31">
        <v>37.7</v>
      </c>
      <c r="R53" s="30">
        <v>1400</v>
      </c>
      <c r="S53" s="31">
        <v>36</v>
      </c>
      <c r="T53" s="43"/>
      <c r="U53" s="44"/>
      <c r="V53" s="40" t="s">
        <v>222</v>
      </c>
      <c r="W53" s="44"/>
    </row>
    <row r="54" spans="1:23" ht="11.25" customHeight="1">
      <c r="A54" s="46">
        <v>11</v>
      </c>
      <c r="B54" s="17">
        <v>51</v>
      </c>
      <c r="C54" s="18" t="s">
        <v>54</v>
      </c>
      <c r="D54" s="19">
        <v>1</v>
      </c>
      <c r="E54" s="20">
        <v>29</v>
      </c>
      <c r="F54" s="19">
        <v>680</v>
      </c>
      <c r="G54" s="20">
        <v>45</v>
      </c>
      <c r="H54" s="46">
        <f>SUM(D54:D58)</f>
        <v>33</v>
      </c>
      <c r="I54" s="21" t="s">
        <v>131</v>
      </c>
      <c r="J54" s="19">
        <v>7</v>
      </c>
      <c r="K54" s="20">
        <v>32.5</v>
      </c>
      <c r="L54" s="19">
        <v>4280</v>
      </c>
      <c r="M54" s="20">
        <v>7</v>
      </c>
      <c r="N54" s="46">
        <f>SUM(J54:J58)</f>
        <v>22</v>
      </c>
      <c r="O54" s="21" t="s">
        <v>72</v>
      </c>
      <c r="P54" s="19">
        <v>1</v>
      </c>
      <c r="Q54" s="20">
        <v>26.6</v>
      </c>
      <c r="R54" s="19">
        <v>640</v>
      </c>
      <c r="S54" s="20">
        <v>44</v>
      </c>
      <c r="T54" s="46">
        <f>SUM(P54:P58)</f>
        <v>22</v>
      </c>
      <c r="U54" s="42">
        <f>SUM(H54,N54,T54)</f>
        <v>77</v>
      </c>
      <c r="V54" s="37" t="s">
        <v>223</v>
      </c>
      <c r="W54" s="42">
        <f>SUM(U54)-68</f>
        <v>9</v>
      </c>
    </row>
    <row r="55" spans="1:23" ht="11.25" customHeight="1">
      <c r="A55" s="46"/>
      <c r="B55" s="17">
        <v>52</v>
      </c>
      <c r="C55" s="18" t="s">
        <v>30</v>
      </c>
      <c r="D55" s="19">
        <v>1</v>
      </c>
      <c r="E55" s="20">
        <v>22</v>
      </c>
      <c r="F55" s="19">
        <v>540</v>
      </c>
      <c r="G55" s="20">
        <v>50</v>
      </c>
      <c r="H55" s="46"/>
      <c r="I55" s="21" t="s">
        <v>186</v>
      </c>
      <c r="J55" s="19">
        <v>2</v>
      </c>
      <c r="K55" s="20">
        <v>26.5</v>
      </c>
      <c r="L55" s="19">
        <v>1200</v>
      </c>
      <c r="M55" s="20">
        <v>43</v>
      </c>
      <c r="N55" s="46"/>
      <c r="O55" s="21" t="s">
        <v>55</v>
      </c>
      <c r="P55" s="19">
        <v>5</v>
      </c>
      <c r="Q55" s="27">
        <v>26.8</v>
      </c>
      <c r="R55" s="21">
        <v>2920</v>
      </c>
      <c r="S55" s="20">
        <v>20</v>
      </c>
      <c r="T55" s="46"/>
      <c r="U55" s="42"/>
      <c r="V55" s="37" t="s">
        <v>222</v>
      </c>
      <c r="W55" s="42"/>
    </row>
    <row r="56" spans="1:23" ht="11.25" customHeight="1">
      <c r="A56" s="46"/>
      <c r="B56" s="17">
        <v>53</v>
      </c>
      <c r="C56" s="18" t="s">
        <v>126</v>
      </c>
      <c r="D56" s="19">
        <v>3</v>
      </c>
      <c r="E56" s="20">
        <v>33.5</v>
      </c>
      <c r="F56" s="19">
        <v>1980</v>
      </c>
      <c r="G56" s="20">
        <v>29</v>
      </c>
      <c r="H56" s="46"/>
      <c r="I56" s="21" t="s">
        <v>191</v>
      </c>
      <c r="J56" s="19">
        <v>2</v>
      </c>
      <c r="K56" s="20">
        <v>52.7</v>
      </c>
      <c r="L56" s="19">
        <v>1740</v>
      </c>
      <c r="M56" s="20">
        <v>33</v>
      </c>
      <c r="N56" s="46"/>
      <c r="O56" s="21" t="s">
        <v>74</v>
      </c>
      <c r="P56" s="19">
        <v>0</v>
      </c>
      <c r="Q56" s="27"/>
      <c r="R56" s="21">
        <v>0</v>
      </c>
      <c r="S56" s="27">
        <v>55</v>
      </c>
      <c r="T56" s="46"/>
      <c r="U56" s="42"/>
      <c r="V56" s="37"/>
      <c r="W56" s="42"/>
    </row>
    <row r="57" spans="1:23" ht="11.25" customHeight="1">
      <c r="A57" s="46"/>
      <c r="B57" s="17">
        <v>54</v>
      </c>
      <c r="C57" s="18" t="s">
        <v>171</v>
      </c>
      <c r="D57" s="19">
        <v>28</v>
      </c>
      <c r="E57" s="20">
        <v>49.3</v>
      </c>
      <c r="F57" s="19">
        <v>17180</v>
      </c>
      <c r="G57" s="20">
        <v>1</v>
      </c>
      <c r="H57" s="46"/>
      <c r="I57" s="24" t="s">
        <v>188</v>
      </c>
      <c r="J57" s="19">
        <v>7</v>
      </c>
      <c r="K57" s="20">
        <v>25.6</v>
      </c>
      <c r="L57" s="19">
        <v>4080</v>
      </c>
      <c r="M57" s="20">
        <v>8</v>
      </c>
      <c r="N57" s="46"/>
      <c r="O57" s="21" t="s">
        <v>69</v>
      </c>
      <c r="P57" s="19">
        <v>9</v>
      </c>
      <c r="Q57" s="20">
        <v>26.4</v>
      </c>
      <c r="R57" s="19">
        <v>5260</v>
      </c>
      <c r="S57" s="20">
        <v>7</v>
      </c>
      <c r="T57" s="46"/>
      <c r="U57" s="42"/>
      <c r="V57" s="37" t="s">
        <v>224</v>
      </c>
      <c r="W57" s="42"/>
    </row>
    <row r="58" spans="1:23" ht="11.25" customHeight="1">
      <c r="A58" s="46"/>
      <c r="B58" s="17">
        <v>55</v>
      </c>
      <c r="C58" s="18"/>
      <c r="D58" s="19"/>
      <c r="E58" s="20"/>
      <c r="F58" s="19"/>
      <c r="G58" s="20"/>
      <c r="H58" s="46"/>
      <c r="I58" s="24" t="s">
        <v>63</v>
      </c>
      <c r="J58" s="19">
        <v>4</v>
      </c>
      <c r="K58" s="20">
        <v>32.3</v>
      </c>
      <c r="L58" s="19">
        <v>2500</v>
      </c>
      <c r="M58" s="20">
        <v>22</v>
      </c>
      <c r="N58" s="46"/>
      <c r="O58" s="21" t="s">
        <v>61</v>
      </c>
      <c r="P58" s="19">
        <v>7</v>
      </c>
      <c r="Q58" s="20">
        <v>36.7</v>
      </c>
      <c r="R58" s="19">
        <v>4380</v>
      </c>
      <c r="S58" s="20">
        <v>8</v>
      </c>
      <c r="T58" s="46"/>
      <c r="U58" s="42"/>
      <c r="V58" s="38" t="s">
        <v>225</v>
      </c>
      <c r="W58" s="42"/>
    </row>
    <row r="59" spans="1:23" s="8" customFormat="1" ht="11.25" customHeight="1">
      <c r="A59" s="68" t="s">
        <v>142</v>
      </c>
      <c r="B59" s="69"/>
      <c r="C59" s="76" t="s">
        <v>14</v>
      </c>
      <c r="D59" s="77"/>
      <c r="E59" s="77"/>
      <c r="F59" s="77"/>
      <c r="G59" s="77"/>
      <c r="H59" s="78"/>
      <c r="I59" s="76" t="s">
        <v>17</v>
      </c>
      <c r="J59" s="77"/>
      <c r="K59" s="77"/>
      <c r="L59" s="77"/>
      <c r="M59" s="77"/>
      <c r="N59" s="78"/>
      <c r="O59" s="76" t="s">
        <v>16</v>
      </c>
      <c r="P59" s="77"/>
      <c r="Q59" s="77"/>
      <c r="R59" s="77"/>
      <c r="S59" s="77"/>
      <c r="T59" s="78"/>
      <c r="U59" s="81">
        <f>SUM(C61,I61,O61)</f>
        <v>672</v>
      </c>
      <c r="V59" s="50" t="s">
        <v>26</v>
      </c>
      <c r="W59" s="7" t="s">
        <v>18</v>
      </c>
    </row>
    <row r="60" spans="1:23" s="8" customFormat="1" ht="11.25" customHeight="1">
      <c r="A60" s="66">
        <v>2017</v>
      </c>
      <c r="B60" s="67"/>
      <c r="C60" s="76" t="s">
        <v>15</v>
      </c>
      <c r="D60" s="77"/>
      <c r="E60" s="77"/>
      <c r="F60" s="77"/>
      <c r="G60" s="77"/>
      <c r="H60" s="78"/>
      <c r="I60" s="76" t="s">
        <v>15</v>
      </c>
      <c r="J60" s="77"/>
      <c r="K60" s="77"/>
      <c r="L60" s="77"/>
      <c r="M60" s="77"/>
      <c r="N60" s="78"/>
      <c r="O60" s="76" t="s">
        <v>15</v>
      </c>
      <c r="P60" s="77"/>
      <c r="Q60" s="77"/>
      <c r="R60" s="77"/>
      <c r="S60" s="77"/>
      <c r="T60" s="78"/>
      <c r="U60" s="82"/>
      <c r="V60" s="51"/>
      <c r="W60" s="7" t="s">
        <v>19</v>
      </c>
    </row>
    <row r="61" spans="1:23" s="8" customFormat="1" ht="11.25" customHeight="1">
      <c r="A61" s="68" t="s">
        <v>141</v>
      </c>
      <c r="B61" s="69"/>
      <c r="C61" s="73">
        <f>SUM(H4:H49)</f>
        <v>283</v>
      </c>
      <c r="D61" s="74"/>
      <c r="E61" s="74"/>
      <c r="F61" s="74"/>
      <c r="G61" s="74"/>
      <c r="H61" s="75"/>
      <c r="I61" s="73">
        <f>SUM(N4:N49)</f>
        <v>192</v>
      </c>
      <c r="J61" s="74"/>
      <c r="K61" s="74"/>
      <c r="L61" s="74"/>
      <c r="M61" s="74"/>
      <c r="N61" s="75"/>
      <c r="O61" s="73">
        <f>SUM(T4:T49)</f>
        <v>197</v>
      </c>
      <c r="P61" s="74"/>
      <c r="Q61" s="74"/>
      <c r="R61" s="74"/>
      <c r="S61" s="74"/>
      <c r="T61" s="75"/>
      <c r="U61" s="83"/>
      <c r="V61" s="9" t="s">
        <v>21</v>
      </c>
      <c r="W61" s="7" t="s">
        <v>20</v>
      </c>
    </row>
    <row r="62" spans="1:23" ht="11.25" customHeight="1">
      <c r="A62" s="79" t="s">
        <v>194</v>
      </c>
      <c r="B62" s="80"/>
      <c r="C62" s="70" t="s">
        <v>10</v>
      </c>
      <c r="D62" s="71"/>
      <c r="E62" s="71"/>
      <c r="F62" s="71"/>
      <c r="G62" s="72"/>
      <c r="H62" s="2">
        <f>SUM(H4:H58)/11</f>
        <v>28.727272727272727</v>
      </c>
      <c r="I62" s="70" t="s">
        <v>10</v>
      </c>
      <c r="J62" s="71"/>
      <c r="K62" s="71"/>
      <c r="L62" s="71"/>
      <c r="M62" s="72"/>
      <c r="N62" s="2">
        <f>SUM(N4:N58)/11</f>
        <v>19.454545454545453</v>
      </c>
      <c r="O62" s="70" t="s">
        <v>10</v>
      </c>
      <c r="P62" s="71"/>
      <c r="Q62" s="71"/>
      <c r="R62" s="71"/>
      <c r="S62" s="72"/>
      <c r="T62" s="2">
        <f>SUM(T4:T58)/11</f>
        <v>19.90909090909091</v>
      </c>
      <c r="U62" s="3">
        <f>SUM(U4:U58)/11</f>
        <v>68.0909090909091</v>
      </c>
      <c r="V62" s="10" t="s">
        <v>22</v>
      </c>
      <c r="W62" s="1">
        <f>SUM(W4:W58)</f>
        <v>1</v>
      </c>
    </row>
  </sheetData>
  <sheetProtection/>
  <mergeCells count="95">
    <mergeCell ref="A62:B62"/>
    <mergeCell ref="B2:B3"/>
    <mergeCell ref="U59:U61"/>
    <mergeCell ref="I59:N59"/>
    <mergeCell ref="I60:N60"/>
    <mergeCell ref="I61:N61"/>
    <mergeCell ref="O59:T59"/>
    <mergeCell ref="O60:T60"/>
    <mergeCell ref="U14:U18"/>
    <mergeCell ref="A59:B59"/>
    <mergeCell ref="I62:M62"/>
    <mergeCell ref="O62:S62"/>
    <mergeCell ref="O61:T61"/>
    <mergeCell ref="C59:H59"/>
    <mergeCell ref="C61:H61"/>
    <mergeCell ref="C62:G62"/>
    <mergeCell ref="C60:H60"/>
    <mergeCell ref="O2:T2"/>
    <mergeCell ref="A60:B60"/>
    <mergeCell ref="A61:B61"/>
    <mergeCell ref="W9:W13"/>
    <mergeCell ref="W14:W18"/>
    <mergeCell ref="W19:W23"/>
    <mergeCell ref="W24:W28"/>
    <mergeCell ref="W29:W33"/>
    <mergeCell ref="W34:W38"/>
    <mergeCell ref="N19:N23"/>
    <mergeCell ref="U4:U8"/>
    <mergeCell ref="T19:T23"/>
    <mergeCell ref="U9:U13"/>
    <mergeCell ref="U19:U23"/>
    <mergeCell ref="T14:T18"/>
    <mergeCell ref="V4:V5"/>
    <mergeCell ref="V12:V13"/>
    <mergeCell ref="V14:V15"/>
    <mergeCell ref="A4:A8"/>
    <mergeCell ref="H4:H8"/>
    <mergeCell ref="A1:W1"/>
    <mergeCell ref="W4:W8"/>
    <mergeCell ref="C2:H2"/>
    <mergeCell ref="A2:A3"/>
    <mergeCell ref="N4:N8"/>
    <mergeCell ref="I2:N2"/>
    <mergeCell ref="T4:T8"/>
    <mergeCell ref="V2:V3"/>
    <mergeCell ref="H9:H13"/>
    <mergeCell ref="N9:N13"/>
    <mergeCell ref="A14:A18"/>
    <mergeCell ref="H14:H18"/>
    <mergeCell ref="T9:T13"/>
    <mergeCell ref="N14:N18"/>
    <mergeCell ref="A9:A13"/>
    <mergeCell ref="A24:A28"/>
    <mergeCell ref="H24:H28"/>
    <mergeCell ref="A19:A23"/>
    <mergeCell ref="H19:H23"/>
    <mergeCell ref="H39:H43"/>
    <mergeCell ref="A34:A38"/>
    <mergeCell ref="H34:H38"/>
    <mergeCell ref="A29:A33"/>
    <mergeCell ref="H29:H33"/>
    <mergeCell ref="V59:V60"/>
    <mergeCell ref="V49:V50"/>
    <mergeCell ref="U39:U43"/>
    <mergeCell ref="U24:U28"/>
    <mergeCell ref="U34:U38"/>
    <mergeCell ref="N24:N28"/>
    <mergeCell ref="T24:T28"/>
    <mergeCell ref="N34:N38"/>
    <mergeCell ref="N29:N33"/>
    <mergeCell ref="T34:T38"/>
    <mergeCell ref="T29:T33"/>
    <mergeCell ref="U29:U33"/>
    <mergeCell ref="W39:W43"/>
    <mergeCell ref="A44:A48"/>
    <mergeCell ref="H44:H48"/>
    <mergeCell ref="N44:N48"/>
    <mergeCell ref="T44:T48"/>
    <mergeCell ref="U44:U48"/>
    <mergeCell ref="W44:W48"/>
    <mergeCell ref="A39:A43"/>
    <mergeCell ref="N39:N43"/>
    <mergeCell ref="T39:T43"/>
    <mergeCell ref="A54:A58"/>
    <mergeCell ref="H54:H58"/>
    <mergeCell ref="N54:N58"/>
    <mergeCell ref="T54:T58"/>
    <mergeCell ref="U54:U58"/>
    <mergeCell ref="W54:W58"/>
    <mergeCell ref="A49:A53"/>
    <mergeCell ref="H49:H53"/>
    <mergeCell ref="N49:N53"/>
    <mergeCell ref="T49:T53"/>
    <mergeCell ref="W49:W53"/>
    <mergeCell ref="U49:U53"/>
  </mergeCells>
  <printOptions/>
  <pageMargins left="0.3937007874015748" right="0.11811023622047245" top="0.35433070866141736" bottom="0.31496062992125984" header="0.11811023622047245" footer="0.1574803149606299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Wojciech Telesz</dc:creator>
  <cp:keywords/>
  <dc:description/>
  <cp:lastModifiedBy>ORE</cp:lastModifiedBy>
  <cp:lastPrinted>2016-08-24T11:28:38Z</cp:lastPrinted>
  <dcterms:created xsi:type="dcterms:W3CDTF">2003-06-13T07:01:41Z</dcterms:created>
  <dcterms:modified xsi:type="dcterms:W3CDTF">2018-05-31T07:59:08Z</dcterms:modified>
  <cp:category/>
  <cp:version/>
  <cp:contentType/>
  <cp:contentStatus/>
</cp:coreProperties>
</file>